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E42" i="1" l="1"/>
  <c r="F38" i="1"/>
  <c r="F41" i="1"/>
  <c r="D41" i="1"/>
  <c r="D39" i="1"/>
  <c r="D38" i="1"/>
  <c r="F37" i="1"/>
  <c r="D37" i="1"/>
  <c r="F36" i="1"/>
  <c r="D36" i="1"/>
  <c r="B15" i="1" l="1"/>
  <c r="B17" i="1" s="1"/>
  <c r="B18" i="1" s="1"/>
  <c r="D32" i="1"/>
  <c r="D31" i="1"/>
  <c r="D30" i="1"/>
  <c r="D29" i="1"/>
  <c r="D28" i="1"/>
  <c r="D27" i="1"/>
  <c r="D26" i="1"/>
  <c r="D25" i="1"/>
  <c r="D24" i="1"/>
  <c r="D23" i="1"/>
  <c r="D22" i="1"/>
  <c r="D33" i="1" s="1"/>
  <c r="B19" i="1" l="1"/>
</calcChain>
</file>

<file path=xl/sharedStrings.xml><?xml version="1.0" encoding="utf-8"?>
<sst xmlns="http://schemas.openxmlformats.org/spreadsheetml/2006/main" count="34" uniqueCount="34">
  <si>
    <t>Kivitelezési díj szreződés szerint:</t>
  </si>
  <si>
    <t>Szolnoki út kerékpár út-járda I. felújítása</t>
  </si>
  <si>
    <t>További várható anyagköltség befejezésig:</t>
  </si>
  <si>
    <t>Alvállalkozó eddig leszámlázott mdíj:</t>
  </si>
  <si>
    <t>Aszfalt utak bekötése eldolgozása ajánlat:</t>
  </si>
  <si>
    <t>Kalkulált költségvetés / csak anyagra!/</t>
  </si>
  <si>
    <t>Várható anyag költség /beérkezett szállítók alapján/:</t>
  </si>
  <si>
    <t>Alvállalkozói munkadíj ajánlat:</t>
  </si>
  <si>
    <t>Várható költség:</t>
  </si>
  <si>
    <t>Plusz várható anyag költség:</t>
  </si>
  <si>
    <t xml:space="preserve">Citytop smart karamell térkő  színes  </t>
  </si>
  <si>
    <t>Ár Ft/m2</t>
  </si>
  <si>
    <t>CKT beton</t>
  </si>
  <si>
    <t>Méret m , m2 , m3</t>
  </si>
  <si>
    <t>C12 beton</t>
  </si>
  <si>
    <t>Kerti szegélykő</t>
  </si>
  <si>
    <t>K szegély</t>
  </si>
  <si>
    <t>Sorszegélykő barna</t>
  </si>
  <si>
    <t>C16 beton</t>
  </si>
  <si>
    <t>Szürke térkő</t>
  </si>
  <si>
    <t>Vakvezető szegélykő</t>
  </si>
  <si>
    <t>Öntöző cső</t>
  </si>
  <si>
    <t>Öntöző idom</t>
  </si>
  <si>
    <t>További várható munkadíj költség befejezésig pótmunkákkal</t>
  </si>
  <si>
    <t>Szerződésmódosítás összege:</t>
  </si>
  <si>
    <t>Összesen:</t>
  </si>
  <si>
    <t>ÁFA:</t>
  </si>
  <si>
    <t>Térkő</t>
  </si>
  <si>
    <t>Munkadíj</t>
  </si>
  <si>
    <t>Munkadíj Ft/m2</t>
  </si>
  <si>
    <t>Szegélykő</t>
  </si>
  <si>
    <t>K-szegély</t>
  </si>
  <si>
    <t>C 12-es beton</t>
  </si>
  <si>
    <t>Eredetileg tervezett költség minden mellékmuna nélkül!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</si>
</sst>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HUF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2" fillId="0" borderId="0" xfId="0" applyFont="1"/>
    <xf numFmtId="164" fontId="3" fillId="0" borderId="0" xfId="0" applyNumberFormat="1" applyFont="1"/>
    <xf numFmtId="164" fontId="4" fillId="0" borderId="0" xfId="0" applyNumberFormat="1" applyFont="1"/>
    <xf numFmtId="0" fontId="0" fillId="0" borderId="0" xfId="0" applyAlignment="1">
      <alignment horizontal="center"/>
    </xf>
    <xf numFmtId="0" fontId="6" fillId="0" borderId="0" xfId="0" applyFont="1"/>
    <xf numFmtId="0" fontId="5" fillId="0" borderId="0" xfId="0" applyFont="1"/>
    <xf numFmtId="164" fontId="4" fillId="2" borderId="0" xfId="0" applyNumberFormat="1" applyFont="1" applyFill="1"/>
    <xf numFmtId="164" fontId="4" fillId="0" borderId="0" xfId="0" applyNumberFormat="1" applyFont="1" applyFill="1"/>
    <xf numFmtId="0" fontId="2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C12" sqref="C12"/>
    </sheetView>
  </sheetViews>
  <sheetFormatPr defaultRowHeight="15" x14ac:dyDescent="0.25"/>
  <cols>
    <col min="1" max="1" width="54.42578125" customWidth="1"/>
    <col min="2" max="2" width="25.5703125" customWidth="1"/>
    <col min="5" max="5" width="14.85546875" customWidth="1"/>
  </cols>
  <sheetData>
    <row r="1" spans="1:2" ht="18.75" x14ac:dyDescent="0.3">
      <c r="A1" s="3" t="s">
        <v>1</v>
      </c>
    </row>
    <row r="3" spans="1:2" x14ac:dyDescent="0.25">
      <c r="A3" t="s">
        <v>5</v>
      </c>
      <c r="B3" s="2">
        <v>20211300</v>
      </c>
    </row>
    <row r="4" spans="1:2" x14ac:dyDescent="0.25">
      <c r="A4" t="s">
        <v>7</v>
      </c>
      <c r="B4" s="2">
        <v>11754000</v>
      </c>
    </row>
    <row r="5" spans="1:2" x14ac:dyDescent="0.25">
      <c r="B5" s="2"/>
    </row>
    <row r="7" spans="1:2" ht="18.75" x14ac:dyDescent="0.3">
      <c r="A7" s="3" t="s">
        <v>0</v>
      </c>
      <c r="B7" s="4">
        <v>14425509</v>
      </c>
    </row>
    <row r="9" spans="1:2" x14ac:dyDescent="0.25">
      <c r="A9" t="s">
        <v>6</v>
      </c>
      <c r="B9" s="1">
        <v>14418000</v>
      </c>
    </row>
    <row r="10" spans="1:2" x14ac:dyDescent="0.25">
      <c r="A10" t="s">
        <v>2</v>
      </c>
      <c r="B10" s="1">
        <v>5485924</v>
      </c>
    </row>
    <row r="11" spans="1:2" x14ac:dyDescent="0.25">
      <c r="A11" t="s">
        <v>3</v>
      </c>
      <c r="B11" s="1">
        <v>3834200</v>
      </c>
    </row>
    <row r="12" spans="1:2" x14ac:dyDescent="0.25">
      <c r="A12" t="s">
        <v>23</v>
      </c>
      <c r="B12" s="1">
        <v>9043240</v>
      </c>
    </row>
    <row r="13" spans="1:2" x14ac:dyDescent="0.25">
      <c r="A13" t="s">
        <v>4</v>
      </c>
      <c r="B13" s="1">
        <v>910000</v>
      </c>
    </row>
    <row r="15" spans="1:2" ht="18.75" x14ac:dyDescent="0.3">
      <c r="A15" s="3" t="s">
        <v>8</v>
      </c>
      <c r="B15" s="5">
        <f>SUM(B9:B14)</f>
        <v>33691364</v>
      </c>
    </row>
    <row r="17" spans="1:4" ht="18.75" x14ac:dyDescent="0.3">
      <c r="A17" s="3" t="s">
        <v>24</v>
      </c>
      <c r="B17" s="9">
        <f>B15-B7</f>
        <v>19265855</v>
      </c>
    </row>
    <row r="18" spans="1:4" ht="18.75" x14ac:dyDescent="0.3">
      <c r="A18" s="11" t="s">
        <v>26</v>
      </c>
      <c r="B18" s="10">
        <f>B17*0.27</f>
        <v>5201780.8500000006</v>
      </c>
    </row>
    <row r="19" spans="1:4" ht="18.75" x14ac:dyDescent="0.3">
      <c r="A19" s="11" t="s">
        <v>25</v>
      </c>
      <c r="B19" s="10">
        <f>SUM(B17:B18)</f>
        <v>24467635.850000001</v>
      </c>
    </row>
    <row r="21" spans="1:4" x14ac:dyDescent="0.25">
      <c r="A21" s="8" t="s">
        <v>9</v>
      </c>
      <c r="B21" s="6" t="s">
        <v>13</v>
      </c>
      <c r="C21" s="6" t="s">
        <v>11</v>
      </c>
    </row>
    <row r="22" spans="1:4" x14ac:dyDescent="0.25">
      <c r="A22" t="s">
        <v>10</v>
      </c>
      <c r="B22" s="6">
        <v>340</v>
      </c>
      <c r="C22" s="6">
        <v>2166</v>
      </c>
      <c r="D22">
        <f>B22*C22</f>
        <v>736440</v>
      </c>
    </row>
    <row r="23" spans="1:4" x14ac:dyDescent="0.25">
      <c r="A23" t="s">
        <v>12</v>
      </c>
      <c r="B23" s="6">
        <v>100</v>
      </c>
      <c r="C23" s="6">
        <v>16000</v>
      </c>
      <c r="D23">
        <f t="shared" ref="D23:D32" si="0">B23*C23</f>
        <v>1600000</v>
      </c>
    </row>
    <row r="24" spans="1:4" x14ac:dyDescent="0.25">
      <c r="A24" t="s">
        <v>14</v>
      </c>
      <c r="B24" s="6">
        <v>35</v>
      </c>
      <c r="C24" s="6">
        <v>16000</v>
      </c>
      <c r="D24">
        <f t="shared" si="0"/>
        <v>560000</v>
      </c>
    </row>
    <row r="25" spans="1:4" x14ac:dyDescent="0.25">
      <c r="A25" t="s">
        <v>15</v>
      </c>
      <c r="B25" s="6">
        <v>720</v>
      </c>
      <c r="C25" s="6">
        <v>308</v>
      </c>
      <c r="D25">
        <f t="shared" si="0"/>
        <v>221760</v>
      </c>
    </row>
    <row r="26" spans="1:4" x14ac:dyDescent="0.25">
      <c r="A26" t="s">
        <v>16</v>
      </c>
      <c r="B26" s="6">
        <v>85</v>
      </c>
      <c r="C26" s="6">
        <v>700</v>
      </c>
      <c r="D26">
        <f t="shared" si="0"/>
        <v>59500</v>
      </c>
    </row>
    <row r="27" spans="1:4" x14ac:dyDescent="0.25">
      <c r="A27" t="s">
        <v>17</v>
      </c>
      <c r="B27" s="6">
        <v>120</v>
      </c>
      <c r="C27" s="6">
        <v>709</v>
      </c>
      <c r="D27">
        <f t="shared" si="0"/>
        <v>85080</v>
      </c>
    </row>
    <row r="28" spans="1:4" x14ac:dyDescent="0.25">
      <c r="A28" t="s">
        <v>18</v>
      </c>
      <c r="B28" s="6">
        <v>20</v>
      </c>
      <c r="C28" s="6">
        <v>18000</v>
      </c>
      <c r="D28">
        <f t="shared" si="0"/>
        <v>360000</v>
      </c>
    </row>
    <row r="29" spans="1:4" x14ac:dyDescent="0.25">
      <c r="A29" t="s">
        <v>19</v>
      </c>
      <c r="B29" s="6">
        <v>1100</v>
      </c>
      <c r="C29" s="6">
        <v>1570</v>
      </c>
      <c r="D29">
        <f t="shared" si="0"/>
        <v>1727000</v>
      </c>
    </row>
    <row r="30" spans="1:4" x14ac:dyDescent="0.25">
      <c r="A30" t="s">
        <v>20</v>
      </c>
      <c r="B30" s="6">
        <v>30</v>
      </c>
      <c r="C30" s="6">
        <v>700</v>
      </c>
      <c r="D30">
        <f t="shared" si="0"/>
        <v>21000</v>
      </c>
    </row>
    <row r="31" spans="1:4" x14ac:dyDescent="0.25">
      <c r="A31" t="s">
        <v>21</v>
      </c>
      <c r="B31" s="6">
        <v>272</v>
      </c>
      <c r="C31" s="6">
        <v>377</v>
      </c>
      <c r="D31">
        <f t="shared" si="0"/>
        <v>102544</v>
      </c>
    </row>
    <row r="32" spans="1:4" x14ac:dyDescent="0.25">
      <c r="A32" t="s">
        <v>22</v>
      </c>
      <c r="B32" s="6">
        <v>6</v>
      </c>
      <c r="C32" s="6">
        <v>2100</v>
      </c>
      <c r="D32">
        <f t="shared" si="0"/>
        <v>12600</v>
      </c>
    </row>
    <row r="33" spans="1:6" ht="15.75" x14ac:dyDescent="0.25">
      <c r="D33" s="7">
        <f>SUM(D22:D32)</f>
        <v>5485924</v>
      </c>
    </row>
    <row r="35" spans="1:6" x14ac:dyDescent="0.25">
      <c r="A35" t="s">
        <v>33</v>
      </c>
      <c r="E35" t="s">
        <v>29</v>
      </c>
      <c r="F35" t="s">
        <v>28</v>
      </c>
    </row>
    <row r="36" spans="1:6" x14ac:dyDescent="0.25">
      <c r="A36" t="s">
        <v>27</v>
      </c>
      <c r="B36" s="6">
        <v>4600</v>
      </c>
      <c r="C36" s="6">
        <v>1570</v>
      </c>
      <c r="D36" s="8">
        <f>B36*C36</f>
        <v>7222000</v>
      </c>
      <c r="E36">
        <v>1350</v>
      </c>
      <c r="F36" s="8">
        <f>B36*E36</f>
        <v>6210000</v>
      </c>
    </row>
    <row r="37" spans="1:6" x14ac:dyDescent="0.25">
      <c r="A37" t="s">
        <v>30</v>
      </c>
      <c r="B37" s="6">
        <v>4500</v>
      </c>
      <c r="C37" s="6">
        <v>308</v>
      </c>
      <c r="D37" s="8">
        <f>B37*C37</f>
        <v>1386000</v>
      </c>
      <c r="E37">
        <v>1200</v>
      </c>
      <c r="F37" s="8">
        <f>B37*E37</f>
        <v>5400000</v>
      </c>
    </row>
    <row r="38" spans="1:6" x14ac:dyDescent="0.25">
      <c r="A38" t="s">
        <v>31</v>
      </c>
      <c r="B38" s="6">
        <v>120</v>
      </c>
      <c r="C38" s="6">
        <v>700</v>
      </c>
      <c r="D38" s="8">
        <f t="shared" ref="D38:D39" si="1">B38*C38</f>
        <v>84000</v>
      </c>
      <c r="E38">
        <v>1200</v>
      </c>
      <c r="F38" s="8">
        <f>B38*E38</f>
        <v>144000</v>
      </c>
    </row>
    <row r="39" spans="1:6" x14ac:dyDescent="0.25">
      <c r="A39" t="s">
        <v>32</v>
      </c>
      <c r="B39" s="6">
        <v>150</v>
      </c>
      <c r="C39" s="6">
        <v>16000</v>
      </c>
      <c r="D39" s="8">
        <f t="shared" si="1"/>
        <v>2400000</v>
      </c>
    </row>
    <row r="41" spans="1:6" x14ac:dyDescent="0.25">
      <c r="D41" s="8">
        <f>SUM(D36:D40)</f>
        <v>11092000</v>
      </c>
      <c r="F41">
        <f>SUM(F36:F40)</f>
        <v>11754000</v>
      </c>
    </row>
    <row r="42" spans="1:6" ht="15.75" x14ac:dyDescent="0.25">
      <c r="E42" s="7">
        <f>SUM(D41:F41)</f>
        <v>22846000</v>
      </c>
    </row>
  </sheetData>
  <pageMargins left="0.70866141732283472" right="0.70866141732283472" top="0.55118110236220474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2016-06-07T09:00:53Z</cp:lastPrinted>
  <dcterms:created xsi:type="dcterms:W3CDTF">2016-06-03T09:17:41Z</dcterms:created>
  <dcterms:modified xsi:type="dcterms:W3CDTF">2016-06-07T09:03:03Z</dcterms:modified>
</cp:coreProperties>
</file>