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65" i="1" l="1"/>
  <c r="C49" i="1"/>
  <c r="C57" i="1" s="1"/>
</calcChain>
</file>

<file path=xl/sharedStrings.xml><?xml version="1.0" encoding="utf-8"?>
<sst xmlns="http://schemas.openxmlformats.org/spreadsheetml/2006/main" count="70" uniqueCount="66">
  <si>
    <t>KÖLTSÉGHELYEK  kiadások</t>
  </si>
  <si>
    <t>Gázenergia</t>
  </si>
  <si>
    <t>Villamosenergia</t>
  </si>
  <si>
    <t>Víz- és csatorna</t>
  </si>
  <si>
    <t>könyvelés</t>
  </si>
  <si>
    <t>Könyvvizsgálat</t>
  </si>
  <si>
    <t>Számlavezetési díj</t>
  </si>
  <si>
    <t>kisértékű anyagi eszközök</t>
  </si>
  <si>
    <t>Postaköltség</t>
  </si>
  <si>
    <t>Hulladékszállítás</t>
  </si>
  <si>
    <t>Termálfűtés rásegítés</t>
  </si>
  <si>
    <t>Jogi tanácsadás/képviselet</t>
  </si>
  <si>
    <t>Telefonköltség</t>
  </si>
  <si>
    <t>Internet/ kábel tv.</t>
  </si>
  <si>
    <t>Tűzoltókészülékek karbantartása</t>
  </si>
  <si>
    <t>Tűz- és munkavédelem</t>
  </si>
  <si>
    <t>Gépek, berendezések karbantartása</t>
  </si>
  <si>
    <t>Távfelügyelet, riasztó</t>
  </si>
  <si>
    <t>Rovar és rágcsálóirtás</t>
  </si>
  <si>
    <t>Összesen:</t>
  </si>
  <si>
    <t>Személyhez kapcs. KTg. Tér és hjár.</t>
  </si>
  <si>
    <t>Étkezési utalvány+jár</t>
  </si>
  <si>
    <t>Foglalkoztatás E.Ü.</t>
  </si>
  <si>
    <t>Belföldi kiküldetés</t>
  </si>
  <si>
    <t>Védőital</t>
  </si>
  <si>
    <t>Intézm. Üzem. Fennt. Kiadások</t>
  </si>
  <si>
    <t>Csekk rendelés</t>
  </si>
  <si>
    <t>Anyagbeszerzés, épület karbantartás</t>
  </si>
  <si>
    <t>Tisztítószer</t>
  </si>
  <si>
    <t>Irodaszer, nyomtatvány</t>
  </si>
  <si>
    <t>Számítástechnika szolgáltatás</t>
  </si>
  <si>
    <t>Munkaruha</t>
  </si>
  <si>
    <t>Telephely bérleti díjak, fenntart.</t>
  </si>
  <si>
    <t>Felelősség és vagyonbiztosítás</t>
  </si>
  <si>
    <t>Közlöny, szaklapok, oktatás</t>
  </si>
  <si>
    <t>Marketing</t>
  </si>
  <si>
    <t>Felügyeleti díj, eng., hatósági díj</t>
  </si>
  <si>
    <t>Lerakási díj</t>
  </si>
  <si>
    <t>Gépjárművel kapcs. Költségek</t>
  </si>
  <si>
    <t>Edények mosatása</t>
  </si>
  <si>
    <t>Egyéb üzemeltetési költségek</t>
  </si>
  <si>
    <t>Reprezentáció</t>
  </si>
  <si>
    <t>Összesen</t>
  </si>
  <si>
    <t>Beruházás</t>
  </si>
  <si>
    <t>Házhoz menő szelektívhulladék-gyűjtés</t>
  </si>
  <si>
    <t>Nagynyomású mosó</t>
  </si>
  <si>
    <t>Targonca</t>
  </si>
  <si>
    <t>Kétcsészés rakodókanál</t>
  </si>
  <si>
    <t>Költségek Mindösszesen:</t>
  </si>
  <si>
    <t>Bevétel összesen:</t>
  </si>
  <si>
    <t>kiszámlázott hulladékbegyűjtési díj</t>
  </si>
  <si>
    <t>szelektív hulladék értékesítés + TESZED (fordított Áfás)</t>
  </si>
  <si>
    <t>Kintlévőség kezelés bevételei</t>
  </si>
  <si>
    <t>Bevételek Mindösszesen:</t>
  </si>
  <si>
    <t>Bevétel-Kiadás összesen</t>
  </si>
  <si>
    <t>Várható ÁFA különbözet</t>
  </si>
  <si>
    <t xml:space="preserve">Mindösszesen: </t>
  </si>
  <si>
    <t xml:space="preserve">Kiadás: </t>
  </si>
  <si>
    <t>Várható ÁFA különbözet:</t>
  </si>
  <si>
    <t>Bevétel:</t>
  </si>
  <si>
    <t>Különbözet:</t>
  </si>
  <si>
    <t>2017 terv</t>
  </si>
  <si>
    <t>Bér+étk hozzájárulás+járulék</t>
  </si>
  <si>
    <t>Info pont üzemeltetés NHSZ díj</t>
  </si>
  <si>
    <t>A Martfűi Városfejlesztési Nonprofit Kft. 2017. évi költségvetési terv                                                          HULLADÉKGAZDÁLKODÁS</t>
  </si>
  <si>
    <t>2016 évi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</si>
</sst>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Ft&quot;;[Red]\-#,##0\ &quot;Ft&quot;"/>
    <numFmt numFmtId="165" formatCode="#,##0.00&quot; &quot;[$Ft-40E];[Red]&quot;-&quot;#,##0.00&quot; &quot;[$Ft-40E]"/>
    <numFmt numFmtId="166" formatCode="#,##0\ &quot;Ft&quot;"/>
    <numFmt numFmtId="171" formatCode="#,##0.00\ &quot;Ft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4" borderId="7" applyNumberFormat="0" applyFont="0" applyAlignment="0" applyProtection="0"/>
    <xf numFmtId="0" fontId="16" fillId="6" borderId="0" applyNumberFormat="0" applyBorder="0" applyAlignment="0" applyProtection="0"/>
    <xf numFmtId="0" fontId="17" fillId="1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9" applyNumberFormat="0" applyFill="0" applyAlignment="0" applyProtection="0"/>
    <xf numFmtId="0" fontId="21" fillId="13" borderId="0" applyNumberFormat="0" applyBorder="0" applyAlignment="0" applyProtection="0"/>
    <xf numFmtId="0" fontId="22" fillId="7" borderId="0" applyNumberFormat="0" applyBorder="0" applyAlignment="0" applyProtection="0"/>
    <xf numFmtId="0" fontId="23" fillId="12" borderId="1" applyNumberFormat="0" applyAlignment="0" applyProtection="0"/>
  </cellStyleXfs>
  <cellXfs count="26">
    <xf numFmtId="0" fontId="0" fillId="0" borderId="0" xfId="0"/>
    <xf numFmtId="6" fontId="0" fillId="0" borderId="0" xfId="0" applyNumberFormat="1"/>
    <xf numFmtId="171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10" xfId="0" applyBorder="1"/>
    <xf numFmtId="6" fontId="0" fillId="0" borderId="10" xfId="0" applyNumberFormat="1" applyBorder="1"/>
    <xf numFmtId="166" fontId="0" fillId="0" borderId="10" xfId="0" applyNumberFormat="1" applyBorder="1"/>
    <xf numFmtId="6" fontId="0" fillId="14" borderId="10" xfId="0" applyNumberFormat="1" applyFill="1" applyBorder="1"/>
    <xf numFmtId="166" fontId="0" fillId="14" borderId="10" xfId="0" applyNumberFormat="1" applyFill="1" applyBorder="1"/>
    <xf numFmtId="0" fontId="0" fillId="0" borderId="11" xfId="0" applyBorder="1"/>
    <xf numFmtId="6" fontId="0" fillId="0" borderId="11" xfId="0" applyNumberFormat="1" applyBorder="1"/>
    <xf numFmtId="166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24" fillId="14" borderId="10" xfId="0" applyNumberFormat="1" applyFont="1" applyFill="1" applyBorder="1"/>
    <xf numFmtId="0" fontId="1" fillId="0" borderId="10" xfId="0" applyFont="1" applyBorder="1"/>
    <xf numFmtId="0" fontId="1" fillId="14" borderId="10" xfId="0" applyFont="1" applyFill="1" applyBorder="1"/>
    <xf numFmtId="0" fontId="1" fillId="14" borderId="0" xfId="0" applyFont="1" applyFill="1"/>
    <xf numFmtId="6" fontId="1" fillId="14" borderId="0" xfId="0" applyNumberFormat="1" applyFont="1" applyFill="1"/>
    <xf numFmtId="166" fontId="25" fillId="14" borderId="0" xfId="0" applyNumberFormat="1" applyFont="1" applyFill="1"/>
    <xf numFmtId="6" fontId="0" fillId="14" borderId="0" xfId="0" applyNumberFormat="1" applyFont="1" applyFill="1"/>
    <xf numFmtId="0" fontId="0" fillId="0" borderId="0" xfId="0" applyBorder="1"/>
    <xf numFmtId="6" fontId="0" fillId="0" borderId="0" xfId="0" applyNumberFormat="1" applyBorder="1"/>
    <xf numFmtId="166" fontId="0" fillId="0" borderId="0" xfId="0" applyNumberFormat="1" applyBorder="1"/>
  </cellXfs>
  <cellStyles count="43">
    <cellStyle name="20% - 1. jelölőszín 2" xfId="7"/>
    <cellStyle name="20% - 2. jelölőszín 2" xfId="8"/>
    <cellStyle name="20% - 3. jelölőszín 2" xfId="9"/>
    <cellStyle name="20% - 4. jelölőszín 2" xfId="10"/>
    <cellStyle name="20% - 5. jelölőszín 2" xfId="11"/>
    <cellStyle name="20% - 6. jelölőszín 2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60% - 1. jelölőszín 2" xfId="19"/>
    <cellStyle name="60% - 2. jelölőszín 2" xfId="20"/>
    <cellStyle name="60% - 3. jelölőszín 2" xfId="21"/>
    <cellStyle name="60% - 4. jelölőszín 2" xfId="22"/>
    <cellStyle name="60% - 5. jelölőszín 2" xfId="23"/>
    <cellStyle name="60% - 6. jelölőszín 2" xfId="24"/>
    <cellStyle name="Bevitel 2" xfId="25"/>
    <cellStyle name="Cím 2" xfId="26"/>
    <cellStyle name="Címsor 1 2" xfId="27"/>
    <cellStyle name="Címsor 2 2" xfId="28"/>
    <cellStyle name="Címsor 3 2" xfId="29"/>
    <cellStyle name="Címsor 4 2" xfId="30"/>
    <cellStyle name="Ellenőrzőcella 2" xfId="31"/>
    <cellStyle name="Figyelmeztetés 2" xfId="32"/>
    <cellStyle name="Heading" xfId="2"/>
    <cellStyle name="Heading1" xfId="3"/>
    <cellStyle name="Hivatkozott cella 2" xfId="33"/>
    <cellStyle name="Jegyzet 2" xfId="34"/>
    <cellStyle name="Jó 2" xfId="35"/>
    <cellStyle name="Kimenet 2" xfId="36"/>
    <cellStyle name="Magyarázó szöveg 2" xfId="37"/>
    <cellStyle name="Normál" xfId="0" builtinId="0"/>
    <cellStyle name="Normál 2" xfId="38"/>
    <cellStyle name="Normál 3" xfId="6"/>
    <cellStyle name="Normál 4" xfId="1"/>
    <cellStyle name="Összesen 2" xfId="39"/>
    <cellStyle name="Result" xfId="4"/>
    <cellStyle name="Result2" xfId="5"/>
    <cellStyle name="Rossz 2" xfId="40"/>
    <cellStyle name="Semleges 2" xfId="41"/>
    <cellStyle name="Számítás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"/>
  <sheetViews>
    <sheetView tabSelected="1" workbookViewId="0">
      <selection activeCell="A2" sqref="A2:C2"/>
    </sheetView>
  </sheetViews>
  <sheetFormatPr defaultRowHeight="15" x14ac:dyDescent="0.25"/>
  <cols>
    <col min="1" max="1" width="50.7109375" customWidth="1"/>
    <col min="2" max="2" width="17.5703125" bestFit="1" customWidth="1"/>
    <col min="3" max="3" width="17.42578125" customWidth="1"/>
  </cols>
  <sheetData>
    <row r="2" spans="1:3" ht="30" customHeight="1" thickBot="1" x14ac:dyDescent="0.3">
      <c r="A2" s="4" t="s">
        <v>64</v>
      </c>
      <c r="B2" s="4"/>
      <c r="C2" s="4"/>
    </row>
    <row r="3" spans="1:3" ht="15.75" thickBot="1" x14ac:dyDescent="0.3">
      <c r="A3" s="13" t="s">
        <v>0</v>
      </c>
      <c r="B3" s="14" t="s">
        <v>65</v>
      </c>
      <c r="C3" s="15" t="s">
        <v>61</v>
      </c>
    </row>
    <row r="4" spans="1:3" x14ac:dyDescent="0.25">
      <c r="A4" s="10" t="s">
        <v>1</v>
      </c>
      <c r="B4" s="11">
        <v>0</v>
      </c>
      <c r="C4" s="12"/>
    </row>
    <row r="5" spans="1:3" x14ac:dyDescent="0.25">
      <c r="A5" s="5" t="s">
        <v>2</v>
      </c>
      <c r="B5" s="6">
        <v>254000</v>
      </c>
      <c r="C5" s="7"/>
    </row>
    <row r="6" spans="1:3" x14ac:dyDescent="0.25">
      <c r="A6" s="5" t="s">
        <v>3</v>
      </c>
      <c r="B6" s="6">
        <v>12700</v>
      </c>
      <c r="C6" s="7"/>
    </row>
    <row r="7" spans="1:3" x14ac:dyDescent="0.25">
      <c r="A7" s="5" t="s">
        <v>4</v>
      </c>
      <c r="B7" s="6">
        <v>1848600</v>
      </c>
      <c r="C7" s="7"/>
    </row>
    <row r="8" spans="1:3" x14ac:dyDescent="0.25">
      <c r="A8" s="5" t="s">
        <v>5</v>
      </c>
      <c r="B8" s="6">
        <v>127000</v>
      </c>
      <c r="C8" s="7"/>
    </row>
    <row r="9" spans="1:3" x14ac:dyDescent="0.25">
      <c r="A9" s="5" t="s">
        <v>6</v>
      </c>
      <c r="B9" s="6">
        <v>2000000</v>
      </c>
      <c r="C9" s="7"/>
    </row>
    <row r="10" spans="1:3" x14ac:dyDescent="0.25">
      <c r="A10" s="5" t="s">
        <v>7</v>
      </c>
      <c r="B10" s="6">
        <v>127000</v>
      </c>
      <c r="C10" s="7"/>
    </row>
    <row r="11" spans="1:3" x14ac:dyDescent="0.25">
      <c r="A11" s="5" t="s">
        <v>8</v>
      </c>
      <c r="B11" s="6">
        <v>700000</v>
      </c>
      <c r="C11" s="7"/>
    </row>
    <row r="12" spans="1:3" x14ac:dyDescent="0.25">
      <c r="A12" s="5" t="s">
        <v>9</v>
      </c>
      <c r="B12" s="6">
        <v>0</v>
      </c>
      <c r="C12" s="7"/>
    </row>
    <row r="13" spans="1:3" x14ac:dyDescent="0.25">
      <c r="A13" s="5" t="s">
        <v>10</v>
      </c>
      <c r="B13" s="6">
        <v>0</v>
      </c>
      <c r="C13" s="7"/>
    </row>
    <row r="14" spans="1:3" x14ac:dyDescent="0.25">
      <c r="A14" s="5" t="s">
        <v>11</v>
      </c>
      <c r="B14" s="6">
        <v>0</v>
      </c>
      <c r="C14" s="7"/>
    </row>
    <row r="15" spans="1:3" x14ac:dyDescent="0.25">
      <c r="A15" s="5" t="s">
        <v>12</v>
      </c>
      <c r="B15" s="6">
        <v>182880</v>
      </c>
      <c r="C15" s="7"/>
    </row>
    <row r="16" spans="1:3" x14ac:dyDescent="0.25">
      <c r="A16" s="5" t="s">
        <v>13</v>
      </c>
      <c r="B16" s="6">
        <v>0</v>
      </c>
      <c r="C16" s="7"/>
    </row>
    <row r="17" spans="1:3" x14ac:dyDescent="0.25">
      <c r="A17" s="5" t="s">
        <v>14</v>
      </c>
      <c r="B17" s="6">
        <v>85344</v>
      </c>
      <c r="C17" s="7"/>
    </row>
    <row r="18" spans="1:3" x14ac:dyDescent="0.25">
      <c r="A18" s="5" t="s">
        <v>15</v>
      </c>
      <c r="B18" s="6">
        <v>381000</v>
      </c>
      <c r="C18" s="7"/>
    </row>
    <row r="19" spans="1:3" x14ac:dyDescent="0.25">
      <c r="A19" s="5" t="s">
        <v>16</v>
      </c>
      <c r="B19" s="6">
        <v>1905000</v>
      </c>
      <c r="C19" s="7"/>
    </row>
    <row r="20" spans="1:3" x14ac:dyDescent="0.25">
      <c r="A20" s="5" t="s">
        <v>17</v>
      </c>
      <c r="B20" s="6">
        <v>0</v>
      </c>
      <c r="C20" s="7"/>
    </row>
    <row r="21" spans="1:3" x14ac:dyDescent="0.25">
      <c r="A21" s="5" t="s">
        <v>18</v>
      </c>
      <c r="B21" s="6">
        <v>25400</v>
      </c>
      <c r="C21" s="7"/>
    </row>
    <row r="22" spans="1:3" x14ac:dyDescent="0.25">
      <c r="A22" s="18" t="s">
        <v>19</v>
      </c>
      <c r="B22" s="8">
        <v>7648924</v>
      </c>
      <c r="C22" s="9">
        <v>0</v>
      </c>
    </row>
    <row r="23" spans="1:3" x14ac:dyDescent="0.25">
      <c r="A23" s="5" t="s">
        <v>20</v>
      </c>
      <c r="B23" s="5"/>
      <c r="C23" s="7"/>
    </row>
    <row r="24" spans="1:3" x14ac:dyDescent="0.25">
      <c r="A24" s="5" t="s">
        <v>21</v>
      </c>
      <c r="B24" s="6">
        <v>710226</v>
      </c>
      <c r="C24" s="7"/>
    </row>
    <row r="25" spans="1:3" x14ac:dyDescent="0.25">
      <c r="A25" s="5" t="s">
        <v>22</v>
      </c>
      <c r="B25" s="6">
        <v>30000</v>
      </c>
      <c r="C25" s="7"/>
    </row>
    <row r="26" spans="1:3" x14ac:dyDescent="0.25">
      <c r="A26" s="5" t="s">
        <v>23</v>
      </c>
      <c r="B26" s="6">
        <v>980000</v>
      </c>
      <c r="C26" s="7"/>
    </row>
    <row r="27" spans="1:3" x14ac:dyDescent="0.25">
      <c r="A27" s="5" t="s">
        <v>24</v>
      </c>
      <c r="B27" s="6">
        <v>100000</v>
      </c>
      <c r="C27" s="7"/>
    </row>
    <row r="28" spans="1:3" x14ac:dyDescent="0.25">
      <c r="A28" s="18" t="s">
        <v>19</v>
      </c>
      <c r="B28" s="8">
        <v>1820226</v>
      </c>
      <c r="C28" s="9">
        <v>0</v>
      </c>
    </row>
    <row r="29" spans="1:3" x14ac:dyDescent="0.25">
      <c r="A29" s="5" t="s">
        <v>25</v>
      </c>
      <c r="B29" s="5"/>
      <c r="C29" s="7"/>
    </row>
    <row r="30" spans="1:3" x14ac:dyDescent="0.25">
      <c r="A30" s="5" t="s">
        <v>26</v>
      </c>
      <c r="B30" s="6">
        <v>152400</v>
      </c>
      <c r="C30" s="7"/>
    </row>
    <row r="31" spans="1:3" x14ac:dyDescent="0.25">
      <c r="A31" s="5" t="s">
        <v>27</v>
      </c>
      <c r="B31" s="6">
        <v>127000</v>
      </c>
      <c r="C31" s="7"/>
    </row>
    <row r="32" spans="1:3" x14ac:dyDescent="0.25">
      <c r="A32" s="5" t="s">
        <v>28</v>
      </c>
      <c r="B32" s="6">
        <v>12700</v>
      </c>
      <c r="C32" s="7"/>
    </row>
    <row r="33" spans="1:3" x14ac:dyDescent="0.25">
      <c r="A33" s="5" t="s">
        <v>29</v>
      </c>
      <c r="B33" s="6">
        <v>444500</v>
      </c>
      <c r="C33" s="7"/>
    </row>
    <row r="34" spans="1:3" x14ac:dyDescent="0.25">
      <c r="A34" s="5" t="s">
        <v>30</v>
      </c>
      <c r="B34" s="6">
        <v>127000</v>
      </c>
      <c r="C34" s="7"/>
    </row>
    <row r="35" spans="1:3" x14ac:dyDescent="0.25">
      <c r="A35" s="5" t="s">
        <v>31</v>
      </c>
      <c r="B35" s="6">
        <v>635000</v>
      </c>
      <c r="C35" s="7"/>
    </row>
    <row r="36" spans="1:3" x14ac:dyDescent="0.25">
      <c r="A36" s="5" t="s">
        <v>32</v>
      </c>
      <c r="B36" s="6">
        <v>1800000</v>
      </c>
      <c r="C36" s="7"/>
    </row>
    <row r="37" spans="1:3" x14ac:dyDescent="0.25">
      <c r="A37" s="5" t="s">
        <v>33</v>
      </c>
      <c r="B37" s="6">
        <v>393700</v>
      </c>
      <c r="C37" s="7"/>
    </row>
    <row r="38" spans="1:3" x14ac:dyDescent="0.25">
      <c r="A38" s="5" t="s">
        <v>34</v>
      </c>
      <c r="B38" s="6">
        <v>0</v>
      </c>
      <c r="C38" s="7"/>
    </row>
    <row r="39" spans="1:3" x14ac:dyDescent="0.25">
      <c r="A39" s="5" t="s">
        <v>35</v>
      </c>
      <c r="B39" s="6">
        <v>508000</v>
      </c>
      <c r="C39" s="7"/>
    </row>
    <row r="40" spans="1:3" x14ac:dyDescent="0.25">
      <c r="A40" s="5" t="s">
        <v>36</v>
      </c>
      <c r="B40" s="6">
        <v>1524000</v>
      </c>
      <c r="C40" s="7"/>
    </row>
    <row r="41" spans="1:3" x14ac:dyDescent="0.25">
      <c r="A41" s="5" t="s">
        <v>37</v>
      </c>
      <c r="B41" s="6">
        <v>31750000</v>
      </c>
      <c r="C41" s="7"/>
    </row>
    <row r="42" spans="1:3" x14ac:dyDescent="0.25">
      <c r="A42" s="5" t="s">
        <v>38</v>
      </c>
      <c r="B42" s="6">
        <v>13573656</v>
      </c>
      <c r="C42" s="7"/>
    </row>
    <row r="43" spans="1:3" x14ac:dyDescent="0.25">
      <c r="A43" s="5" t="s">
        <v>39</v>
      </c>
      <c r="B43" s="6">
        <v>381000</v>
      </c>
      <c r="C43" s="7"/>
    </row>
    <row r="44" spans="1:3" x14ac:dyDescent="0.25">
      <c r="A44" s="5" t="s">
        <v>40</v>
      </c>
      <c r="B44" s="6">
        <v>1235015</v>
      </c>
      <c r="C44" s="7"/>
    </row>
    <row r="45" spans="1:3" x14ac:dyDescent="0.25">
      <c r="A45" s="18" t="s">
        <v>19</v>
      </c>
      <c r="B45" s="8">
        <v>52209982</v>
      </c>
      <c r="C45" s="9">
        <v>0</v>
      </c>
    </row>
    <row r="46" spans="1:3" x14ac:dyDescent="0.25">
      <c r="A46" s="5" t="s">
        <v>41</v>
      </c>
      <c r="B46" s="6">
        <v>127000</v>
      </c>
      <c r="C46" s="7"/>
    </row>
    <row r="47" spans="1:3" x14ac:dyDescent="0.25">
      <c r="A47" s="18" t="s">
        <v>42</v>
      </c>
      <c r="B47" s="8">
        <v>127000</v>
      </c>
      <c r="C47" s="9">
        <v>0</v>
      </c>
    </row>
    <row r="48" spans="1:3" x14ac:dyDescent="0.25">
      <c r="A48" s="5" t="s">
        <v>62</v>
      </c>
      <c r="B48" s="6">
        <v>15094380</v>
      </c>
      <c r="C48" s="7">
        <v>2383452</v>
      </c>
    </row>
    <row r="49" spans="1:3" x14ac:dyDescent="0.25">
      <c r="A49" s="18" t="s">
        <v>42</v>
      </c>
      <c r="B49" s="8">
        <v>15094380</v>
      </c>
      <c r="C49" s="16">
        <f>SUM(C48)</f>
        <v>2383452</v>
      </c>
    </row>
    <row r="50" spans="1:3" x14ac:dyDescent="0.25">
      <c r="A50" s="17" t="s">
        <v>43</v>
      </c>
      <c r="B50" s="5"/>
      <c r="C50" s="5"/>
    </row>
    <row r="51" spans="1:3" x14ac:dyDescent="0.25">
      <c r="A51" s="5" t="s">
        <v>44</v>
      </c>
      <c r="B51" s="6">
        <v>2794000</v>
      </c>
      <c r="C51" s="5"/>
    </row>
    <row r="52" spans="1:3" x14ac:dyDescent="0.25">
      <c r="A52" s="5" t="s">
        <v>45</v>
      </c>
      <c r="B52" s="6">
        <v>453989</v>
      </c>
      <c r="C52" s="5"/>
    </row>
    <row r="53" spans="1:3" x14ac:dyDescent="0.25">
      <c r="A53" s="5" t="s">
        <v>46</v>
      </c>
      <c r="B53" s="6">
        <v>1905000</v>
      </c>
      <c r="C53" s="5"/>
    </row>
    <row r="54" spans="1:3" x14ac:dyDescent="0.25">
      <c r="A54" s="5" t="s">
        <v>47</v>
      </c>
      <c r="B54" s="6">
        <v>605155</v>
      </c>
      <c r="C54" s="5"/>
    </row>
    <row r="55" spans="1:3" x14ac:dyDescent="0.25">
      <c r="A55" s="18" t="s">
        <v>42</v>
      </c>
      <c r="B55" s="8">
        <v>5758144</v>
      </c>
      <c r="C55" s="9">
        <v>0</v>
      </c>
    </row>
    <row r="56" spans="1:3" x14ac:dyDescent="0.25">
      <c r="C56" s="3"/>
    </row>
    <row r="57" spans="1:3" x14ac:dyDescent="0.25">
      <c r="A57" s="19" t="s">
        <v>48</v>
      </c>
      <c r="B57" s="22">
        <v>82658656</v>
      </c>
      <c r="C57" s="21">
        <f>SUM(C49)</f>
        <v>2383452</v>
      </c>
    </row>
    <row r="58" spans="1:3" x14ac:dyDescent="0.25">
      <c r="C58" s="3"/>
    </row>
    <row r="59" spans="1:3" x14ac:dyDescent="0.25">
      <c r="A59" s="5" t="s">
        <v>49</v>
      </c>
      <c r="B59" s="5"/>
      <c r="C59" s="7"/>
    </row>
    <row r="60" spans="1:3" x14ac:dyDescent="0.25">
      <c r="A60" s="5" t="s">
        <v>50</v>
      </c>
      <c r="B60" s="6">
        <v>86360000</v>
      </c>
      <c r="C60" s="7"/>
    </row>
    <row r="61" spans="1:3" x14ac:dyDescent="0.25">
      <c r="A61" s="5" t="s">
        <v>51</v>
      </c>
      <c r="B61" s="6">
        <v>600000</v>
      </c>
      <c r="C61" s="7"/>
    </row>
    <row r="62" spans="1:3" x14ac:dyDescent="0.25">
      <c r="A62" s="5" t="s">
        <v>52</v>
      </c>
      <c r="B62" s="6">
        <v>1000000</v>
      </c>
      <c r="C62" s="7">
        <v>554652</v>
      </c>
    </row>
    <row r="63" spans="1:3" x14ac:dyDescent="0.25">
      <c r="A63" s="5" t="s">
        <v>63</v>
      </c>
      <c r="B63" s="6"/>
      <c r="C63" s="7">
        <v>1828800</v>
      </c>
    </row>
    <row r="64" spans="1:3" x14ac:dyDescent="0.25">
      <c r="A64" s="23"/>
      <c r="B64" s="24"/>
      <c r="C64" s="25"/>
    </row>
    <row r="65" spans="1:4" x14ac:dyDescent="0.25">
      <c r="A65" s="19" t="s">
        <v>53</v>
      </c>
      <c r="B65" s="20">
        <v>87960000</v>
      </c>
      <c r="C65" s="21">
        <f>SUM(C62:C63)</f>
        <v>2383452</v>
      </c>
    </row>
    <row r="66" spans="1:4" x14ac:dyDescent="0.25">
      <c r="C66" s="3"/>
    </row>
    <row r="67" spans="1:4" x14ac:dyDescent="0.25">
      <c r="A67" s="19" t="s">
        <v>54</v>
      </c>
      <c r="B67" s="20">
        <v>5301344</v>
      </c>
      <c r="C67" s="21">
        <v>0</v>
      </c>
    </row>
    <row r="69" spans="1:4" x14ac:dyDescent="0.25">
      <c r="A69" t="s">
        <v>55</v>
      </c>
    </row>
    <row r="71" spans="1:4" x14ac:dyDescent="0.25">
      <c r="A71" t="s">
        <v>56</v>
      </c>
    </row>
    <row r="72" spans="1:4" x14ac:dyDescent="0.25">
      <c r="A72" t="s">
        <v>57</v>
      </c>
      <c r="B72" s="1">
        <v>82658656</v>
      </c>
    </row>
    <row r="73" spans="1:4" x14ac:dyDescent="0.25">
      <c r="A73" t="s">
        <v>58</v>
      </c>
      <c r="B73" s="1">
        <v>5301344</v>
      </c>
    </row>
    <row r="74" spans="1:4" x14ac:dyDescent="0.25">
      <c r="B74" s="1">
        <v>87960000</v>
      </c>
    </row>
    <row r="75" spans="1:4" x14ac:dyDescent="0.25">
      <c r="A75" t="s">
        <v>59</v>
      </c>
      <c r="B75" s="1">
        <v>87960000</v>
      </c>
    </row>
    <row r="76" spans="1:4" x14ac:dyDescent="0.25">
      <c r="A76" t="s">
        <v>60</v>
      </c>
      <c r="B76" s="1">
        <v>0</v>
      </c>
      <c r="C76" s="3">
        <v>0</v>
      </c>
      <c r="D76" s="2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2017-01-19T09:52:15Z</cp:lastPrinted>
  <dcterms:created xsi:type="dcterms:W3CDTF">2017-01-19T09:26:17Z</dcterms:created>
  <dcterms:modified xsi:type="dcterms:W3CDTF">2017-01-19T10:04:21Z</dcterms:modified>
</cp:coreProperties>
</file>