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80" yWindow="120" windowWidth="13332" windowHeight="12288"/>
  </bookViews>
  <sheets>
    <sheet name="Árazott költségvetés" sheetId="7" r:id="rId1"/>
  </sheets>
  <calcPr calcId="144525"/>
</workbook>
</file>

<file path=xl/calcChain.xml><?xml version="1.0" encoding="utf-8"?>
<calcChain xmlns="http://schemas.openxmlformats.org/spreadsheetml/2006/main">
  <c r="J33" i="7" l="1"/>
  <c r="G13" i="7"/>
  <c r="L14" i="7"/>
  <c r="L15" i="7"/>
  <c r="L16" i="7"/>
  <c r="L17" i="7"/>
  <c r="L18" i="7"/>
  <c r="L19" i="7"/>
  <c r="L20" i="7"/>
  <c r="L21" i="7"/>
  <c r="L22" i="7"/>
  <c r="L23" i="7"/>
  <c r="L24" i="7"/>
  <c r="L25" i="7"/>
  <c r="L26" i="7"/>
  <c r="L27" i="7"/>
  <c r="L28" i="7"/>
  <c r="L29" i="7"/>
  <c r="L30" i="7"/>
  <c r="L31" i="7"/>
  <c r="L32" i="7"/>
  <c r="L33" i="7"/>
  <c r="L34" i="7"/>
  <c r="L35" i="7"/>
  <c r="J14" i="7"/>
  <c r="J16" i="7"/>
  <c r="J17" i="7"/>
  <c r="J18" i="7"/>
  <c r="J19" i="7"/>
  <c r="J21" i="7"/>
  <c r="J22" i="7"/>
  <c r="J23" i="7"/>
  <c r="J24" i="7"/>
  <c r="J25" i="7"/>
  <c r="J26" i="7"/>
  <c r="J27" i="7"/>
  <c r="J28" i="7"/>
  <c r="J29" i="7"/>
  <c r="J30" i="7"/>
  <c r="J31" i="7"/>
  <c r="J32" i="7"/>
  <c r="J34" i="7"/>
  <c r="J35" i="7"/>
  <c r="L12" i="7"/>
  <c r="J12" i="7"/>
  <c r="G35" i="7"/>
  <c r="G34" i="7"/>
  <c r="G33" i="7"/>
  <c r="G32" i="7"/>
  <c r="G31" i="7"/>
  <c r="G30" i="7"/>
  <c r="G29" i="7"/>
  <c r="G28" i="7"/>
  <c r="G27" i="7"/>
  <c r="G26" i="7"/>
  <c r="G25" i="7"/>
  <c r="G24" i="7"/>
  <c r="G23" i="7"/>
  <c r="G22" i="7"/>
  <c r="G21" i="7"/>
  <c r="G20" i="7"/>
  <c r="G19" i="7"/>
  <c r="G18" i="7"/>
  <c r="G17" i="7"/>
  <c r="G16" i="7"/>
  <c r="G15" i="7"/>
  <c r="G14" i="7"/>
  <c r="G12" i="7"/>
  <c r="E9" i="7" l="1"/>
  <c r="D9" i="7"/>
  <c r="F9" i="7" l="1"/>
  <c r="G9" i="7" s="1"/>
</calcChain>
</file>

<file path=xl/sharedStrings.xml><?xml version="1.0" encoding="utf-8"?>
<sst xmlns="http://schemas.openxmlformats.org/spreadsheetml/2006/main" count="70" uniqueCount="47">
  <si>
    <t>Tétel szövege</t>
  </si>
  <si>
    <t>Menny.</t>
  </si>
  <si>
    <t>Egység</t>
  </si>
  <si>
    <t>db</t>
  </si>
  <si>
    <t>Teljesítmény  elektromos kW, 230V</t>
  </si>
  <si>
    <t>Teljesítmény  elektromos kW, 400V</t>
  </si>
  <si>
    <t>Teljesítmény összeen kW</t>
  </si>
  <si>
    <t>Tisztítószer tároló szekrény                                        Rozsdamentes fémbetétes cilinder zár 2 db kulccsal 
4 db fix polc, akasztórúd                                                Méret: 950x400x1950 mm</t>
  </si>
  <si>
    <t>Rozsdamentes zárt tolóajtós munkaasztal hátsó felhajtással a feléig                                                                Méret: 1500x600x850 mm</t>
  </si>
  <si>
    <r>
      <t xml:space="preserve">34 literes professzionális mikrohullámú készülék </t>
    </r>
    <r>
      <rPr>
        <b/>
        <sz val="8"/>
        <color indexed="8"/>
        <rFont val="Times New Roman"/>
        <family val="1"/>
        <charset val="238"/>
      </rPr>
      <t xml:space="preserve">fix fali tartópolcon  </t>
    </r>
    <r>
      <rPr>
        <sz val="8"/>
        <color indexed="8"/>
        <rFont val="Times New Roman"/>
        <family val="1"/>
        <charset val="238"/>
      </rPr>
      <t xml:space="preserve">                                                          1 magnetronnal, 5 fokozatú 1400 W-os teljesítménnyel, 370x385x230 mm-es (GN 2/3-os) belső mérettel, max. 350 mm-es tányér átmérőhöz, digitális vezérléssel és kijelzéssel, 100 programhellyel, programismétlő funkcióval, 60 perces időkapcsolóval, program végén hangjelzéssel, üvegbetétes oldalra nyíló ajtóval, öndiagnosztikával, belső világítással, fix üvegkerámia alaplappal, 1,5 m-es vezetékkel, kívül-belül rozsdamentes acél burkolattal, rakásolható kivitelben - Fém edényzettel nem használható                                                                                        Méret: 553x488x343 mm</t>
    </r>
  </si>
  <si>
    <t xml:space="preserve"> 4-5</t>
  </si>
  <si>
    <t>Rozsdamentes snack fali elszívóernyő                           Méret: 1200x800x350 mm</t>
  </si>
  <si>
    <t xml:space="preserve">Indukciós tűzhely sütővel                                                                           Sütő űrtartalma: 58 Lt                                                Szín: rozsdamentes                                                                    Ajtó anyaga: dupla üveg                                                                   Főzőzónák száma: 4                                                   Forró levegő funkció: Igen
Alsó-felső sütés: Igen
Grill funkció: Igen
Légkeverés: Igen
Steam funkció: Igen
Kiolvasztás funkció: Igen
Különleges jellemzők:
PlusSteam funkció, Aszaló funkció, Hűtő ventilátor, program vége, percszámláló, idő, hangjelzés, időtartam kijelzés, gőz funkciós, indukciós főzőlappal
Programok:
Alsó sütés, kiolvasztás, felső sütés + ventilátor, Fan + top + bottom (100°C), grill + felső sütés, grill + vent+ felső sütés, világítás, hőlégbefúvás, gőz, felső + alsó sütés, felső + alsó sütés + légkeverés                                                                     Méret: 500x600x860 mm                                  </t>
  </si>
  <si>
    <t>Asztali keverő-dagasztó-habverő gép, 6,5 literes kiemelhető rozsdamentes acél üsttel, max. 1 kg liszt kapacitással, változtatható fordulatszámmal, 3 (keverő, dagasztó és habverő) karral, főkapcsolóval, biztonsági mikrokapcsolóval, festett acél burkolattal                                                  Méret: 240x410x437 mm</t>
  </si>
  <si>
    <t>Rozsdamentes zárt tolóajtós munkaasztal hátsó felhajtással, beépített 1 medencés gyümölcsmosóval                                                      Méret: 2000x600x850 mm</t>
  </si>
  <si>
    <t>Rozsdamentes zárt tolóajtós faliszekrény köztes polccal                                                                             Méret: 900x350x600 mm</t>
  </si>
  <si>
    <t>Rozsdamentes munkaasztal hátsó felhajtással              Méret: 2000x600x850 mm</t>
  </si>
  <si>
    <t xml:space="preserve"> 13-14-15</t>
  </si>
  <si>
    <t>Bruttó 180 literes pult alá helyezhető hűtőszekrény; ventilációs hűtési rendszer; zárható HardLine teli ajtó; belső, oldalsó világítás; hűtési tartomány: +1/+15°C között; mechanikus vezérlés; digitális hőmérsékletkijelzés; kívül szürke színű porszórt acél burkolat; fekete színű, levehető felső munkalap: H=819 mm; rozsdamentes acél ajtó; egy darabból öntött polisztirol (környezetbarát) belső burkolat; 3 db fehér színű védőbevonatos acél rácspolc; 1 db padlórács; a polcok magassága 35 mm-ként állítható; polconkénti terhelhetőség: max. 45 kg; kapacitás: 217 db 0,33l aludoboz, 115 db 0,5l PET palack; az ajtó nyitásának iránya megfordítható; automatikus leolvasztás; 1 pár első vízszintező talp; FCKW-FKW mentes hűtőközeg (R 600a) és falszigetelés; külső hőmérséklet: +10/+30°C között - 4. klímaosztály; energiafelhasználás 24h alatt: 1,122 kWh                                                           Méret: 600x600x819 mm</t>
  </si>
  <si>
    <t>Rozsdamentes zárt tolóajtós faliszekrény köztes polccal                                                                             Méret: 2000x350x600 mm</t>
  </si>
  <si>
    <t xml:space="preserve">Aluplast 4 polcos tárolóállvány                                  Állítható polcmagasság 10 cm-ként, szintezhető lábak, kiemelhető, ipari mosogatógépben mosható, perforált polcbetétek, OÉTI engedély, tőkehús tárolására alkalmas hűtőkamrában is, hőterhelhetőség: -40°C -tól, 150 kg szintenkénti terhelhetőség, anyag: alumínium lábak és keresztmerevítők, polietilén polcbetétek                             Méret: 1100x500x1800 mm          </t>
  </si>
  <si>
    <t>Rozsdamentes munkaasztal hulladékledobó nyílással, ráépített 2 szintes átadópolccal                                   Méret: 1500x600x850 mm</t>
  </si>
  <si>
    <t>Mosogatógép, 500x500 mm-es mosogatókosárral, 60-30 kosár/óra elméleti kapacitással, 60 és 120 másodperces mosogatási ciklusidővel, elektronikus vezérléssel, max. 330 mm átmérőjű tányérokhoz és 320 mm magas poharakhoz, 20 literes medencével, ciklusonkénti 2,4 literes vízfogyasztással, öblítőszeradagoló pumpával, előre nyíló duplafalú ajtóval, nyitásérzékelő mikrokapcsolóval, biztonsági termosztáttal, alul-felül rozsdamentes acél forgó mosó- és öblítőkarokkal, öntisztító fúvókákkal, lekerekített belső sarkokkal, szennyvízkinyomató pumpa nélkül (gravitációs szennyvíz ürítéssel), 45-50°C melegvizes csatlakozásra, kívül-belül rozsdamentes acél burkolattal, szintezhető talpakkal, 2 mosogatókosárral, 12 Lt-es vízlágyítóval és géptartó állvánnyal szállítva                                                            Méret: 580x600x820 mm</t>
  </si>
  <si>
    <t>Rozsdamentes 2 medencés mosogató, flexibilis kézizuhannyal, 50x50cm medencemérettel, mosogatógép kosár fogadására alkalmas fedlappal                                                                 Méret: 1200x600x850 mm</t>
  </si>
  <si>
    <t>Rozsdamentes falikút</t>
  </si>
  <si>
    <t xml:space="preserve">Rovarcsapda                                                               ~ 80-320 m2-nyi terület rovarmentesítésére ajánlott.
Ható körzet (m2): 80-320
UV-A fénycső (W): 2 x 15
Fénycső élettartama (h): 1500
</t>
  </si>
  <si>
    <t xml:space="preserve">Nagykonyhai rúdmixer, 250 mm-es rozsdamentes acél szárral, habverőfej nélkül, 1 sebességes, 15000 fordulat/perc teljesítménnyel, főkapcsolóval, műanyag burkolattal                                                              </t>
  </si>
  <si>
    <t>Rozsdamentes 2 medencés mosogató, flexibilis kézizuhannyal                                                                      Méret: 1200x600x850 mm</t>
  </si>
  <si>
    <t xml:space="preserve">Összesítés: </t>
  </si>
  <si>
    <t xml:space="preserve">Nettó eladási ár </t>
  </si>
  <si>
    <t xml:space="preserve">Nettó             díj </t>
  </si>
  <si>
    <t>Nettó ár összesen</t>
  </si>
  <si>
    <t>Bruttó ár összesen</t>
  </si>
  <si>
    <t>Pénznem: HUF</t>
  </si>
  <si>
    <t xml:space="preserve">Ssz. </t>
  </si>
  <si>
    <t>Gáz teljesítmény kW</t>
  </si>
  <si>
    <t>Nettó egységár                  (Ft)</t>
  </si>
  <si>
    <t>Nettó eladási ár                                   összesen   (Ft)</t>
  </si>
  <si>
    <t>Díj egységre  (Ft)</t>
  </si>
  <si>
    <t>Díj összesen (Ft)</t>
  </si>
  <si>
    <t>Rozsdamentes fedeles hulladék- és moslékgyűjtő 50 Lt                                                                               Önbeálló kerekek, vízmentesen záró fenékhegesztés, moslékoló nyílás alá gördíthető, a fedél a szemetes fülére akasztható                                                                    Méret: 380x615 mm</t>
  </si>
  <si>
    <t xml:space="preserve">Aluplast 4 polcos tárolóállvány                                  Állítható polcmagasság 10 cm-ként, szintezhető lábak, kiemelhető, ipari mosogatógépben mosható, perforált polcbetétek, OÉTI engedély, tőkehús tárolására alkalmas hűtőkamrában is, hőterhelhetőség: -40°C -tól, 150 kg szintenkénti terhelhetőség, anyag: alumínium lábak és keresztmerevítők, polietilén polcbetétek                                                                                               Méret: 2000x500x1800 mm          </t>
  </si>
  <si>
    <t xml:space="preserve">Rozsdamentes 3 szintes zsúrkocsi                                 Önbeálló és csúszásmentes kerekek fékkel, egyszerű kialakítású váz, stabil polcok vízvető peremmel, kapacítás: 60 kg/polc                                                                        Méret: 860x540x940 mm </t>
  </si>
  <si>
    <t xml:space="preserve">                                       KONYHATECHNOLÓGIAI TERV- ÁRAZOTT KÖLTSÉGVETÉS</t>
  </si>
  <si>
    <t>Rozsdamentes munkaasztal hátsó és oldalsó felhajtással, alsó polccal                                                              Méret: 1800x600x850 mm</t>
  </si>
  <si>
    <t>Rozsdamentes kézmosó kiöntő                                     Mélyhúzott kézmosó- és kiöntő medence, önhordó szerkezet takaró borításokkal, szintezhető lábakkal, felül kézmosó- alul kiöntő medence, keverő csaptelep 250 mm forgatható kifolyószárral, kiöntő medence méret: 400x400x250 mm, medence szélére akasztható perforált vödörtartó lemez, tartozékok: műanyag szifon, flexibilis bekötőcsövek                                                            Méret: 500x600x870 mm</t>
  </si>
  <si>
    <t xml:space="preserve">                                          Melegítő konyha- Martfű          Dátum: 2018.02.09.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</si>
</sst>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F_t_-;\-* #,##0.00\ _F_t_-;_-* &quot;-&quot;??\ _F_t_-;_-@_-"/>
    <numFmt numFmtId="164" formatCode="_-* #,##0\ _F_t_-;\-* #,##0\ _F_t_-;_-* &quot;-&quot;??\ _F_t_-;_-@_-"/>
  </numFmts>
  <fonts count="8" x14ac:knownFonts="1">
    <font>
      <sz val="11"/>
      <color theme="1"/>
      <name val="Calibri"/>
      <family val="2"/>
      <charset val="238"/>
      <scheme val="minor"/>
    </font>
    <font>
      <sz val="11"/>
      <color theme="1"/>
      <name val="Calibri"/>
      <family val="2"/>
      <charset val="238"/>
      <scheme val="minor"/>
    </font>
    <font>
      <b/>
      <sz val="8"/>
      <color indexed="8"/>
      <name val="Times New Roman"/>
      <family val="1"/>
      <charset val="238"/>
    </font>
    <font>
      <sz val="8"/>
      <color indexed="8"/>
      <name val="Times New Roman"/>
      <family val="1"/>
      <charset val="238"/>
    </font>
    <font>
      <sz val="10"/>
      <color indexed="8"/>
      <name val="Times New Roman"/>
      <family val="1"/>
      <charset val="238"/>
    </font>
    <font>
      <b/>
      <sz val="8"/>
      <color theme="1"/>
      <name val="Times New Roman"/>
      <family val="1"/>
      <charset val="238"/>
    </font>
    <font>
      <b/>
      <sz val="8"/>
      <color theme="1"/>
      <name val="Calibri"/>
      <family val="2"/>
      <charset val="238"/>
      <scheme val="minor"/>
    </font>
    <font>
      <b/>
      <sz val="7"/>
      <color indexed="8"/>
      <name val="Times New Roman"/>
      <family val="1"/>
      <charset val="238"/>
    </font>
  </fonts>
  <fills count="5">
    <fill>
      <patternFill patternType="none"/>
    </fill>
    <fill>
      <patternFill patternType="gray125"/>
    </fill>
    <fill>
      <patternFill patternType="solid">
        <fgColor indexed="22"/>
        <bgColor indexed="64"/>
      </patternFill>
    </fill>
    <fill>
      <patternFill patternType="solid">
        <fgColor indexed="42"/>
        <bgColor indexed="64"/>
      </patternFill>
    </fill>
    <fill>
      <patternFill patternType="solid">
        <fgColor theme="0" tint="-0.14999847407452621"/>
        <bgColor indexed="64"/>
      </patternFill>
    </fill>
  </fills>
  <borders count="4">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2">
    <xf numFmtId="0" fontId="0" fillId="0" borderId="0"/>
    <xf numFmtId="43" fontId="1" fillId="0" borderId="0" applyFont="0" applyFill="0" applyBorder="0" applyAlignment="0" applyProtection="0"/>
  </cellStyleXfs>
  <cellXfs count="23">
    <xf numFmtId="0" fontId="0" fillId="0" borderId="0" xfId="0"/>
    <xf numFmtId="0" fontId="3" fillId="0" borderId="2" xfId="0" applyFont="1" applyBorder="1" applyAlignment="1">
      <alignment horizontal="left" vertical="top" wrapText="1"/>
    </xf>
    <xf numFmtId="164" fontId="2" fillId="4" borderId="2" xfId="1" applyNumberFormat="1" applyFont="1" applyFill="1" applyBorder="1" applyAlignment="1">
      <alignment horizontal="center" vertical="top" wrapText="1"/>
    </xf>
    <xf numFmtId="164" fontId="3" fillId="0" borderId="2" xfId="1" applyNumberFormat="1" applyFont="1" applyBorder="1" applyAlignment="1">
      <alignment horizontal="center" vertical="top" wrapText="1"/>
    </xf>
    <xf numFmtId="0" fontId="3" fillId="0" borderId="2" xfId="0" applyFont="1" applyBorder="1" applyAlignment="1">
      <alignment horizontal="center" vertical="top" wrapText="1"/>
    </xf>
    <xf numFmtId="0" fontId="3" fillId="3" borderId="2" xfId="0" applyFont="1" applyFill="1" applyBorder="1" applyAlignment="1">
      <alignment horizontal="center" vertical="top" wrapText="1"/>
    </xf>
    <xf numFmtId="164" fontId="3" fillId="0" borderId="2" xfId="1" applyNumberFormat="1" applyFont="1" applyBorder="1" applyAlignment="1">
      <alignment vertical="top"/>
    </xf>
    <xf numFmtId="0" fontId="4" fillId="0" borderId="0" xfId="0" applyFont="1" applyBorder="1" applyAlignment="1">
      <alignment horizontal="center" vertical="top" wrapText="1"/>
    </xf>
    <xf numFmtId="0" fontId="4" fillId="0" borderId="3" xfId="0" applyFont="1" applyBorder="1" applyAlignment="1">
      <alignment horizontal="center" vertical="top" wrapText="1"/>
    </xf>
    <xf numFmtId="0" fontId="5" fillId="4" borderId="2" xfId="0" applyFont="1" applyFill="1" applyBorder="1" applyAlignment="1">
      <alignment horizontal="center" wrapText="1"/>
    </xf>
    <xf numFmtId="0" fontId="4" fillId="0" borderId="1" xfId="0" applyFont="1" applyBorder="1" applyAlignment="1">
      <alignment horizontal="center" vertical="top" wrapText="1"/>
    </xf>
    <xf numFmtId="164" fontId="2" fillId="0" borderId="2" xfId="1" applyNumberFormat="1" applyFont="1" applyBorder="1" applyAlignment="1">
      <alignment horizontal="center" vertical="center" wrapText="1"/>
    </xf>
    <xf numFmtId="164" fontId="5" fillId="0" borderId="2" xfId="0" applyNumberFormat="1" applyFont="1" applyBorder="1" applyAlignment="1">
      <alignment vertical="center"/>
    </xf>
    <xf numFmtId="0" fontId="0" fillId="0" borderId="0" xfId="0" applyBorder="1"/>
    <xf numFmtId="0" fontId="7" fillId="4" borderId="2" xfId="0" applyFont="1" applyFill="1" applyBorder="1" applyAlignment="1">
      <alignment horizontal="center" vertical="top" wrapText="1"/>
    </xf>
    <xf numFmtId="164" fontId="7" fillId="4" borderId="2" xfId="1" applyNumberFormat="1" applyFont="1" applyFill="1" applyBorder="1" applyAlignment="1">
      <alignment horizontal="center" vertical="top" wrapText="1"/>
    </xf>
    <xf numFmtId="0" fontId="2" fillId="2" borderId="1" xfId="0" applyFont="1" applyFill="1" applyBorder="1" applyAlignment="1">
      <alignment horizontal="center" vertical="center"/>
    </xf>
    <xf numFmtId="0" fontId="0" fillId="0" borderId="0" xfId="0" applyAlignment="1">
      <alignment horizontal="center"/>
    </xf>
    <xf numFmtId="0" fontId="4" fillId="0" borderId="0" xfId="0" applyFont="1" applyBorder="1" applyAlignment="1">
      <alignment horizontal="center" vertical="top" wrapText="1"/>
    </xf>
    <xf numFmtId="0" fontId="2" fillId="4" borderId="2" xfId="0" applyFont="1" applyFill="1" applyBorder="1" applyAlignment="1">
      <alignment horizontal="left" vertical="top" wrapText="1"/>
    </xf>
    <xf numFmtId="0" fontId="0" fillId="4" borderId="2" xfId="0" applyFill="1" applyBorder="1" applyAlignment="1">
      <alignment vertical="top" wrapText="1"/>
    </xf>
    <xf numFmtId="0" fontId="2" fillId="0" borderId="2" xfId="0" applyFont="1" applyBorder="1" applyAlignment="1">
      <alignment vertical="top"/>
    </xf>
    <xf numFmtId="0" fontId="6" fillId="0" borderId="2" xfId="0" applyFont="1" applyBorder="1" applyAlignment="1">
      <alignment vertical="top"/>
    </xf>
  </cellXfs>
  <cellStyles count="2">
    <cellStyle name="Ezres" xfId="1" builtinId="3"/>
    <cellStyle name="Normá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542925</xdr:colOff>
      <xdr:row>2</xdr:row>
      <xdr:rowOff>57150</xdr:rowOff>
    </xdr:from>
    <xdr:to>
      <xdr:col>8</xdr:col>
      <xdr:colOff>264582</xdr:colOff>
      <xdr:row>6</xdr:row>
      <xdr:rowOff>133350</xdr:rowOff>
    </xdr:to>
    <xdr:pic>
      <xdr:nvPicPr>
        <xdr:cNvPr id="2" name="Kép 1" descr="logo_fekete.jpg">
          <a:extLst>
            <a:ext uri="{FF2B5EF4-FFF2-40B4-BE49-F238E27FC236}">
              <a16:creationId xmlns:a16="http://schemas.microsoft.com/office/drawing/2014/main" xmlns="" id="{00000000-0008-0000-0200-000002000000}"/>
            </a:ext>
          </a:extLst>
        </xdr:cNvPr>
        <xdr:cNvPicPr>
          <a:picLocks noChangeAspect="1"/>
        </xdr:cNvPicPr>
      </xdr:nvPicPr>
      <xdr:blipFill>
        <a:blip xmlns:r="http://schemas.openxmlformats.org/officeDocument/2006/relationships" r:embed="rId1" cstate="print"/>
        <a:stretch>
          <a:fillRect/>
        </a:stretch>
      </xdr:blipFill>
      <xdr:spPr>
        <a:xfrm>
          <a:off x="3324225" y="438150"/>
          <a:ext cx="3533774" cy="838200"/>
        </a:xfrm>
        <a:prstGeom prst="rect">
          <a:avLst/>
        </a:prstGeom>
      </xdr:spPr>
    </xdr:pic>
    <xdr:clientData/>
  </xdr:twoCellAnchor>
</xdr:wsDr>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5"/>
  <sheetViews>
    <sheetView tabSelected="1" topLeftCell="A25" zoomScale="90" zoomScaleNormal="90" workbookViewId="0">
      <selection activeCell="K15" sqref="K15"/>
    </sheetView>
  </sheetViews>
  <sheetFormatPr defaultRowHeight="14.4" x14ac:dyDescent="0.3"/>
  <cols>
    <col min="1" max="1" width="3.5546875" customWidth="1"/>
    <col min="2" max="2" width="36" customWidth="1"/>
    <col min="3" max="3" width="7.109375" customWidth="1"/>
    <col min="4" max="4" width="10" bestFit="1" customWidth="1"/>
    <col min="6" max="6" width="10.44140625" customWidth="1"/>
    <col min="7" max="7" width="10.33203125" customWidth="1"/>
    <col min="8" max="8" width="9.33203125" customWidth="1"/>
    <col min="11" max="11" width="7.88671875" customWidth="1"/>
  </cols>
  <sheetData>
    <row r="1" spans="1:12" x14ac:dyDescent="0.3">
      <c r="A1" s="16" t="s">
        <v>43</v>
      </c>
      <c r="B1" s="17"/>
      <c r="C1" s="17"/>
      <c r="D1" s="17"/>
      <c r="E1" s="17"/>
      <c r="F1" s="17"/>
      <c r="G1" s="17"/>
      <c r="H1" s="17"/>
      <c r="I1" s="17"/>
      <c r="J1" s="17"/>
      <c r="K1" s="17"/>
      <c r="L1" s="17"/>
    </row>
    <row r="2" spans="1:12" x14ac:dyDescent="0.3">
      <c r="A2" s="18" t="s">
        <v>46</v>
      </c>
      <c r="B2" s="18"/>
      <c r="C2" s="18"/>
      <c r="D2" s="18"/>
      <c r="E2" s="18"/>
      <c r="F2" s="18"/>
      <c r="G2" s="18"/>
      <c r="H2" s="18"/>
      <c r="I2" s="18"/>
      <c r="J2" s="18"/>
      <c r="K2" s="18"/>
      <c r="L2" s="18"/>
    </row>
    <row r="3" spans="1:12" ht="15" x14ac:dyDescent="0.25">
      <c r="A3" s="18"/>
      <c r="B3" s="18"/>
      <c r="C3" s="18"/>
      <c r="D3" s="18"/>
      <c r="E3" s="18"/>
      <c r="F3" s="18"/>
      <c r="G3" s="18"/>
      <c r="H3" s="18"/>
      <c r="I3" s="18"/>
      <c r="J3" s="18"/>
      <c r="K3" s="18"/>
      <c r="L3" s="18"/>
    </row>
    <row r="4" spans="1:12" ht="15" x14ac:dyDescent="0.25">
      <c r="A4" s="13"/>
      <c r="B4" s="13"/>
      <c r="C4" s="13"/>
      <c r="D4" s="13"/>
      <c r="E4" s="13"/>
      <c r="F4" s="13"/>
      <c r="G4" s="13"/>
      <c r="H4" s="13"/>
      <c r="I4" s="13"/>
      <c r="J4" s="13"/>
      <c r="K4" s="13"/>
      <c r="L4" s="13"/>
    </row>
    <row r="8" spans="1:12" ht="21.6" x14ac:dyDescent="0.3">
      <c r="A8" s="19" t="s">
        <v>28</v>
      </c>
      <c r="B8" s="20"/>
      <c r="C8" s="20"/>
      <c r="D8" s="2" t="s">
        <v>29</v>
      </c>
      <c r="E8" s="2" t="s">
        <v>30</v>
      </c>
      <c r="F8" s="9" t="s">
        <v>31</v>
      </c>
      <c r="G8" s="9" t="s">
        <v>32</v>
      </c>
      <c r="H8" s="10"/>
      <c r="I8" s="7"/>
      <c r="J8" s="7"/>
      <c r="K8" s="7"/>
      <c r="L8" s="7"/>
    </row>
    <row r="9" spans="1:12" x14ac:dyDescent="0.3">
      <c r="A9" s="21" t="s">
        <v>33</v>
      </c>
      <c r="B9" s="22"/>
      <c r="C9" s="22"/>
      <c r="D9" s="11">
        <f>SUM(J12:J154)</f>
        <v>0</v>
      </c>
      <c r="E9" s="11">
        <f>SUM(L11:L80)</f>
        <v>0</v>
      </c>
      <c r="F9" s="12">
        <f>D9+E9</f>
        <v>0</v>
      </c>
      <c r="G9" s="12">
        <f>F9*1.27</f>
        <v>0</v>
      </c>
      <c r="H9" s="10"/>
      <c r="I9" s="7"/>
      <c r="J9" s="7"/>
      <c r="K9" s="7"/>
      <c r="L9" s="7"/>
    </row>
    <row r="10" spans="1:12" ht="15" x14ac:dyDescent="0.25">
      <c r="A10" s="8"/>
      <c r="B10" s="8"/>
      <c r="C10" s="8"/>
      <c r="D10" s="8"/>
      <c r="E10" s="8"/>
      <c r="F10" s="8"/>
      <c r="G10" s="8"/>
      <c r="H10" s="8"/>
      <c r="I10" s="8"/>
      <c r="J10" s="8"/>
      <c r="K10" s="8"/>
      <c r="L10" s="8"/>
    </row>
    <row r="11" spans="1:12" ht="38.4" x14ac:dyDescent="0.3">
      <c r="A11" s="14" t="s">
        <v>34</v>
      </c>
      <c r="B11" s="14" t="s">
        <v>0</v>
      </c>
      <c r="C11" s="15" t="s">
        <v>1</v>
      </c>
      <c r="D11" s="15" t="s">
        <v>2</v>
      </c>
      <c r="E11" s="14" t="s">
        <v>4</v>
      </c>
      <c r="F11" s="14" t="s">
        <v>5</v>
      </c>
      <c r="G11" s="14" t="s">
        <v>6</v>
      </c>
      <c r="H11" s="14" t="s">
        <v>35</v>
      </c>
      <c r="I11" s="15" t="s">
        <v>36</v>
      </c>
      <c r="J11" s="15" t="s">
        <v>37</v>
      </c>
      <c r="K11" s="15" t="s">
        <v>38</v>
      </c>
      <c r="L11" s="15" t="s">
        <v>39</v>
      </c>
    </row>
    <row r="12" spans="1:12" ht="40.799999999999997" x14ac:dyDescent="0.3">
      <c r="A12" s="1">
        <v>1</v>
      </c>
      <c r="B12" s="1" t="s">
        <v>7</v>
      </c>
      <c r="C12" s="4">
        <v>1</v>
      </c>
      <c r="D12" s="4" t="s">
        <v>3</v>
      </c>
      <c r="E12" s="5">
        <v>0</v>
      </c>
      <c r="F12" s="5">
        <v>0</v>
      </c>
      <c r="G12" s="5">
        <f>C12*E12</f>
        <v>0</v>
      </c>
      <c r="H12" s="5">
        <v>0</v>
      </c>
      <c r="I12" s="3">
        <v>0</v>
      </c>
      <c r="J12" s="3">
        <f>C12*I12</f>
        <v>0</v>
      </c>
      <c r="K12" s="3">
        <v>0</v>
      </c>
      <c r="L12" s="6">
        <f>C12*K12</f>
        <v>0</v>
      </c>
    </row>
    <row r="13" spans="1:12" ht="30.6" x14ac:dyDescent="0.3">
      <c r="A13" s="1">
        <v>2</v>
      </c>
      <c r="B13" s="1" t="s">
        <v>8</v>
      </c>
      <c r="C13" s="4">
        <v>1</v>
      </c>
      <c r="D13" s="4" t="s">
        <v>3</v>
      </c>
      <c r="E13" s="5">
        <v>0</v>
      </c>
      <c r="F13" s="5">
        <v>0</v>
      </c>
      <c r="G13" s="5">
        <f>C13*E13</f>
        <v>0</v>
      </c>
      <c r="H13" s="5">
        <v>0</v>
      </c>
      <c r="I13" s="3">
        <v>0</v>
      </c>
      <c r="J13" s="3">
        <v>0</v>
      </c>
      <c r="K13" s="3">
        <v>0</v>
      </c>
      <c r="L13" s="6">
        <v>0</v>
      </c>
    </row>
    <row r="14" spans="1:12" ht="122.4" x14ac:dyDescent="0.3">
      <c r="A14" s="1">
        <v>3</v>
      </c>
      <c r="B14" s="1" t="s">
        <v>9</v>
      </c>
      <c r="C14" s="4">
        <v>1</v>
      </c>
      <c r="D14" s="4" t="s">
        <v>3</v>
      </c>
      <c r="E14" s="5">
        <v>1.9</v>
      </c>
      <c r="F14" s="5">
        <v>0</v>
      </c>
      <c r="G14" s="5">
        <f>C14*E14</f>
        <v>1.9</v>
      </c>
      <c r="H14" s="5">
        <v>0</v>
      </c>
      <c r="I14" s="3">
        <v>0</v>
      </c>
      <c r="J14" s="3">
        <f t="shared" ref="J14:J35" si="0">C14*I14</f>
        <v>0</v>
      </c>
      <c r="K14" s="3">
        <v>0</v>
      </c>
      <c r="L14" s="6">
        <f t="shared" ref="L14:L35" si="1">C14*K14</f>
        <v>0</v>
      </c>
    </row>
    <row r="15" spans="1:12" ht="214.2" x14ac:dyDescent="0.3">
      <c r="A15" s="1" t="s">
        <v>10</v>
      </c>
      <c r="B15" s="1" t="s">
        <v>12</v>
      </c>
      <c r="C15" s="4">
        <v>2</v>
      </c>
      <c r="D15" s="4" t="s">
        <v>3</v>
      </c>
      <c r="E15" s="5">
        <v>7.4</v>
      </c>
      <c r="F15" s="5">
        <v>0</v>
      </c>
      <c r="G15" s="5">
        <f>C15*E15</f>
        <v>14.8</v>
      </c>
      <c r="H15" s="5">
        <v>0</v>
      </c>
      <c r="I15" s="3">
        <v>0</v>
      </c>
      <c r="J15" s="3">
        <v>0</v>
      </c>
      <c r="K15" s="3">
        <v>0</v>
      </c>
      <c r="L15" s="6">
        <f t="shared" si="1"/>
        <v>0</v>
      </c>
    </row>
    <row r="16" spans="1:12" ht="20.399999999999999" x14ac:dyDescent="0.3">
      <c r="A16" s="1">
        <v>6</v>
      </c>
      <c r="B16" s="1" t="s">
        <v>11</v>
      </c>
      <c r="C16" s="4">
        <v>1</v>
      </c>
      <c r="D16" s="4" t="s">
        <v>3</v>
      </c>
      <c r="E16" s="5">
        <v>0</v>
      </c>
      <c r="F16" s="5">
        <v>0</v>
      </c>
      <c r="G16" s="5">
        <f t="shared" ref="G16:G35" si="2">C16*E16</f>
        <v>0</v>
      </c>
      <c r="H16" s="5">
        <v>0</v>
      </c>
      <c r="I16" s="3">
        <v>0</v>
      </c>
      <c r="J16" s="3">
        <f t="shared" si="0"/>
        <v>0</v>
      </c>
      <c r="K16" s="3">
        <v>0</v>
      </c>
      <c r="L16" s="6">
        <f t="shared" si="1"/>
        <v>0</v>
      </c>
    </row>
    <row r="17" spans="1:12" ht="30.6" x14ac:dyDescent="0.3">
      <c r="A17" s="1">
        <v>7</v>
      </c>
      <c r="B17" s="1" t="s">
        <v>44</v>
      </c>
      <c r="C17" s="4">
        <v>1</v>
      </c>
      <c r="D17" s="4" t="s">
        <v>3</v>
      </c>
      <c r="E17" s="5">
        <v>0</v>
      </c>
      <c r="F17" s="5">
        <v>0</v>
      </c>
      <c r="G17" s="5">
        <f t="shared" si="2"/>
        <v>0</v>
      </c>
      <c r="H17" s="5">
        <v>0</v>
      </c>
      <c r="I17" s="3">
        <v>0</v>
      </c>
      <c r="J17" s="3">
        <f t="shared" si="0"/>
        <v>0</v>
      </c>
      <c r="K17" s="3">
        <v>0</v>
      </c>
      <c r="L17" s="6">
        <f t="shared" si="1"/>
        <v>0</v>
      </c>
    </row>
    <row r="18" spans="1:12" ht="48.75" customHeight="1" x14ac:dyDescent="0.3">
      <c r="A18" s="1">
        <v>8</v>
      </c>
      <c r="B18" s="1" t="s">
        <v>26</v>
      </c>
      <c r="C18" s="4">
        <v>1</v>
      </c>
      <c r="D18" s="4" t="s">
        <v>3</v>
      </c>
      <c r="E18" s="5">
        <v>0.25</v>
      </c>
      <c r="F18" s="5">
        <v>0</v>
      </c>
      <c r="G18" s="5">
        <f t="shared" si="2"/>
        <v>0.25</v>
      </c>
      <c r="H18" s="5">
        <v>0</v>
      </c>
      <c r="I18" s="3">
        <v>0</v>
      </c>
      <c r="J18" s="3">
        <f t="shared" si="0"/>
        <v>0</v>
      </c>
      <c r="K18" s="3">
        <v>0</v>
      </c>
      <c r="L18" s="6">
        <f t="shared" si="1"/>
        <v>0</v>
      </c>
    </row>
    <row r="19" spans="1:12" ht="69" customHeight="1" x14ac:dyDescent="0.3">
      <c r="A19" s="1">
        <v>9</v>
      </c>
      <c r="B19" s="1" t="s">
        <v>13</v>
      </c>
      <c r="C19" s="4">
        <v>1</v>
      </c>
      <c r="D19" s="4" t="s">
        <v>3</v>
      </c>
      <c r="E19" s="5">
        <v>0.28000000000000003</v>
      </c>
      <c r="F19" s="5">
        <v>0</v>
      </c>
      <c r="G19" s="5">
        <f t="shared" si="2"/>
        <v>0.28000000000000003</v>
      </c>
      <c r="H19" s="5">
        <v>0</v>
      </c>
      <c r="I19" s="3">
        <v>0</v>
      </c>
      <c r="J19" s="3">
        <f t="shared" si="0"/>
        <v>0</v>
      </c>
      <c r="K19" s="3">
        <v>0</v>
      </c>
      <c r="L19" s="6">
        <f t="shared" si="1"/>
        <v>0</v>
      </c>
    </row>
    <row r="20" spans="1:12" ht="27" customHeight="1" x14ac:dyDescent="0.3">
      <c r="A20" s="1">
        <v>10</v>
      </c>
      <c r="B20" s="1" t="s">
        <v>14</v>
      </c>
      <c r="C20" s="4">
        <v>1</v>
      </c>
      <c r="D20" s="4" t="s">
        <v>3</v>
      </c>
      <c r="E20" s="5">
        <v>0</v>
      </c>
      <c r="F20" s="5">
        <v>0</v>
      </c>
      <c r="G20" s="5">
        <f t="shared" si="2"/>
        <v>0</v>
      </c>
      <c r="H20" s="5">
        <v>0</v>
      </c>
      <c r="I20" s="3">
        <v>0</v>
      </c>
      <c r="J20" s="3">
        <v>0</v>
      </c>
      <c r="K20" s="3">
        <v>0</v>
      </c>
      <c r="L20" s="6">
        <f t="shared" si="1"/>
        <v>0</v>
      </c>
    </row>
    <row r="21" spans="1:12" ht="28.5" customHeight="1" x14ac:dyDescent="0.3">
      <c r="A21" s="1">
        <v>11</v>
      </c>
      <c r="B21" s="1" t="s">
        <v>15</v>
      </c>
      <c r="C21" s="4">
        <v>1</v>
      </c>
      <c r="D21" s="4" t="s">
        <v>3</v>
      </c>
      <c r="E21" s="5">
        <v>0</v>
      </c>
      <c r="F21" s="5">
        <v>0</v>
      </c>
      <c r="G21" s="5">
        <f t="shared" si="2"/>
        <v>0</v>
      </c>
      <c r="H21" s="5">
        <v>0</v>
      </c>
      <c r="I21" s="3">
        <v>0</v>
      </c>
      <c r="J21" s="3">
        <f t="shared" si="0"/>
        <v>0</v>
      </c>
      <c r="K21" s="3">
        <v>0</v>
      </c>
      <c r="L21" s="6">
        <f t="shared" si="1"/>
        <v>0</v>
      </c>
    </row>
    <row r="22" spans="1:12" ht="20.399999999999999" x14ac:dyDescent="0.3">
      <c r="A22" s="1">
        <v>12</v>
      </c>
      <c r="B22" s="1" t="s">
        <v>16</v>
      </c>
      <c r="C22" s="4">
        <v>1</v>
      </c>
      <c r="D22" s="4" t="s">
        <v>3</v>
      </c>
      <c r="E22" s="5">
        <v>0</v>
      </c>
      <c r="F22" s="5">
        <v>0</v>
      </c>
      <c r="G22" s="5">
        <f t="shared" si="2"/>
        <v>0</v>
      </c>
      <c r="H22" s="5">
        <v>0</v>
      </c>
      <c r="I22" s="3">
        <v>0</v>
      </c>
      <c r="J22" s="3">
        <f t="shared" si="0"/>
        <v>0</v>
      </c>
      <c r="K22" s="3">
        <v>0</v>
      </c>
      <c r="L22" s="6">
        <f t="shared" si="1"/>
        <v>0</v>
      </c>
    </row>
    <row r="23" spans="1:12" ht="163.19999999999999" x14ac:dyDescent="0.3">
      <c r="A23" s="1" t="s">
        <v>17</v>
      </c>
      <c r="B23" s="1" t="s">
        <v>18</v>
      </c>
      <c r="C23" s="4">
        <v>3</v>
      </c>
      <c r="D23" s="4" t="s">
        <v>3</v>
      </c>
      <c r="E23" s="5">
        <v>0.12</v>
      </c>
      <c r="F23" s="5">
        <v>0</v>
      </c>
      <c r="G23" s="5">
        <f t="shared" si="2"/>
        <v>0.36</v>
      </c>
      <c r="H23" s="5">
        <v>0</v>
      </c>
      <c r="I23" s="3">
        <v>0</v>
      </c>
      <c r="J23" s="3">
        <f t="shared" si="0"/>
        <v>0</v>
      </c>
      <c r="K23" s="3">
        <v>0</v>
      </c>
      <c r="L23" s="6">
        <f t="shared" si="1"/>
        <v>0</v>
      </c>
    </row>
    <row r="24" spans="1:12" ht="27.75" customHeight="1" x14ac:dyDescent="0.3">
      <c r="A24" s="1">
        <v>16</v>
      </c>
      <c r="B24" s="1" t="s">
        <v>19</v>
      </c>
      <c r="C24" s="4">
        <v>1</v>
      </c>
      <c r="D24" s="4" t="s">
        <v>3</v>
      </c>
      <c r="E24" s="5">
        <v>0</v>
      </c>
      <c r="F24" s="5">
        <v>0</v>
      </c>
      <c r="G24" s="5">
        <f t="shared" si="2"/>
        <v>0</v>
      </c>
      <c r="H24" s="5">
        <v>0</v>
      </c>
      <c r="I24" s="3">
        <v>0</v>
      </c>
      <c r="J24" s="3">
        <f t="shared" si="0"/>
        <v>0</v>
      </c>
      <c r="K24" s="3">
        <v>0</v>
      </c>
      <c r="L24" s="6">
        <f t="shared" si="1"/>
        <v>0</v>
      </c>
    </row>
    <row r="25" spans="1:12" ht="81.599999999999994" x14ac:dyDescent="0.3">
      <c r="A25" s="1">
        <v>17</v>
      </c>
      <c r="B25" s="1" t="s">
        <v>20</v>
      </c>
      <c r="C25" s="4">
        <v>1</v>
      </c>
      <c r="D25" s="4" t="s">
        <v>3</v>
      </c>
      <c r="E25" s="5">
        <v>0</v>
      </c>
      <c r="F25" s="5">
        <v>0</v>
      </c>
      <c r="G25" s="5">
        <f t="shared" si="2"/>
        <v>0</v>
      </c>
      <c r="H25" s="5">
        <v>0</v>
      </c>
      <c r="I25" s="3">
        <v>0</v>
      </c>
      <c r="J25" s="3">
        <f t="shared" si="0"/>
        <v>0</v>
      </c>
      <c r="K25" s="3">
        <v>0</v>
      </c>
      <c r="L25" s="6">
        <f t="shared" si="1"/>
        <v>0</v>
      </c>
    </row>
    <row r="26" spans="1:12" ht="30.6" x14ac:dyDescent="0.3">
      <c r="A26" s="1">
        <v>18</v>
      </c>
      <c r="B26" s="1" t="s">
        <v>27</v>
      </c>
      <c r="C26" s="4">
        <v>1</v>
      </c>
      <c r="D26" s="4" t="s">
        <v>3</v>
      </c>
      <c r="E26" s="5">
        <v>0</v>
      </c>
      <c r="F26" s="5">
        <v>0</v>
      </c>
      <c r="G26" s="5">
        <f t="shared" si="2"/>
        <v>0</v>
      </c>
      <c r="H26" s="5">
        <v>0</v>
      </c>
      <c r="I26" s="3">
        <v>0</v>
      </c>
      <c r="J26" s="3">
        <f t="shared" si="0"/>
        <v>0</v>
      </c>
      <c r="K26" s="3">
        <v>0</v>
      </c>
      <c r="L26" s="6">
        <f t="shared" si="1"/>
        <v>0</v>
      </c>
    </row>
    <row r="27" spans="1:12" ht="107.25" customHeight="1" x14ac:dyDescent="0.3">
      <c r="A27" s="1">
        <v>19</v>
      </c>
      <c r="B27" s="1" t="s">
        <v>45</v>
      </c>
      <c r="C27" s="4">
        <v>1</v>
      </c>
      <c r="D27" s="4" t="s">
        <v>3</v>
      </c>
      <c r="E27" s="5">
        <v>0</v>
      </c>
      <c r="F27" s="5">
        <v>0</v>
      </c>
      <c r="G27" s="5">
        <f t="shared" si="2"/>
        <v>0</v>
      </c>
      <c r="H27" s="5">
        <v>0</v>
      </c>
      <c r="I27" s="3">
        <v>0</v>
      </c>
      <c r="J27" s="3">
        <f t="shared" si="0"/>
        <v>0</v>
      </c>
      <c r="K27" s="3">
        <v>0</v>
      </c>
      <c r="L27" s="6">
        <f t="shared" si="1"/>
        <v>0</v>
      </c>
    </row>
    <row r="28" spans="1:12" ht="51" x14ac:dyDescent="0.3">
      <c r="A28" s="1">
        <v>20</v>
      </c>
      <c r="B28" s="1" t="s">
        <v>42</v>
      </c>
      <c r="C28" s="4">
        <v>3</v>
      </c>
      <c r="D28" s="4" t="s">
        <v>3</v>
      </c>
      <c r="E28" s="5">
        <v>0</v>
      </c>
      <c r="F28" s="5">
        <v>0</v>
      </c>
      <c r="G28" s="5">
        <f t="shared" si="2"/>
        <v>0</v>
      </c>
      <c r="H28" s="5">
        <v>0</v>
      </c>
      <c r="I28" s="3">
        <v>0</v>
      </c>
      <c r="J28" s="3">
        <f t="shared" si="0"/>
        <v>0</v>
      </c>
      <c r="K28" s="3">
        <v>0</v>
      </c>
      <c r="L28" s="6">
        <f t="shared" si="1"/>
        <v>0</v>
      </c>
    </row>
    <row r="29" spans="1:12" ht="30.6" x14ac:dyDescent="0.3">
      <c r="A29" s="1">
        <v>21</v>
      </c>
      <c r="B29" s="1" t="s">
        <v>21</v>
      </c>
      <c r="C29" s="4">
        <v>1</v>
      </c>
      <c r="D29" s="4" t="s">
        <v>3</v>
      </c>
      <c r="E29" s="5">
        <v>0</v>
      </c>
      <c r="F29" s="5">
        <v>0</v>
      </c>
      <c r="G29" s="5">
        <f t="shared" si="2"/>
        <v>0</v>
      </c>
      <c r="H29" s="5">
        <v>0</v>
      </c>
      <c r="I29" s="3">
        <v>0</v>
      </c>
      <c r="J29" s="3">
        <f t="shared" si="0"/>
        <v>0</v>
      </c>
      <c r="K29" s="3">
        <v>0</v>
      </c>
      <c r="L29" s="6">
        <f t="shared" si="1"/>
        <v>0</v>
      </c>
    </row>
    <row r="30" spans="1:12" ht="40.799999999999997" x14ac:dyDescent="0.3">
      <c r="A30" s="1">
        <v>22</v>
      </c>
      <c r="B30" s="1" t="s">
        <v>23</v>
      </c>
      <c r="C30" s="4">
        <v>1</v>
      </c>
      <c r="D30" s="4" t="s">
        <v>3</v>
      </c>
      <c r="E30" s="5">
        <v>0</v>
      </c>
      <c r="F30" s="5">
        <v>0</v>
      </c>
      <c r="G30" s="5">
        <f t="shared" si="2"/>
        <v>0</v>
      </c>
      <c r="H30" s="5">
        <v>0</v>
      </c>
      <c r="I30" s="3">
        <v>0</v>
      </c>
      <c r="J30" s="3">
        <f t="shared" si="0"/>
        <v>0</v>
      </c>
      <c r="K30" s="3">
        <v>0</v>
      </c>
      <c r="L30" s="6">
        <f t="shared" si="1"/>
        <v>0</v>
      </c>
    </row>
    <row r="31" spans="1:12" ht="153" x14ac:dyDescent="0.3">
      <c r="A31" s="1">
        <v>23</v>
      </c>
      <c r="B31" s="1" t="s">
        <v>22</v>
      </c>
      <c r="C31" s="4">
        <v>1</v>
      </c>
      <c r="D31" s="4" t="s">
        <v>3</v>
      </c>
      <c r="E31" s="5">
        <v>3.5</v>
      </c>
      <c r="F31" s="5">
        <v>0</v>
      </c>
      <c r="G31" s="5">
        <f t="shared" si="2"/>
        <v>3.5</v>
      </c>
      <c r="H31" s="5">
        <v>0</v>
      </c>
      <c r="I31" s="3">
        <v>0</v>
      </c>
      <c r="J31" s="3">
        <f t="shared" si="0"/>
        <v>0</v>
      </c>
      <c r="K31" s="3">
        <v>0</v>
      </c>
      <c r="L31" s="6">
        <f t="shared" si="1"/>
        <v>0</v>
      </c>
    </row>
    <row r="32" spans="1:12" ht="81.599999999999994" x14ac:dyDescent="0.3">
      <c r="A32" s="1">
        <v>24</v>
      </c>
      <c r="B32" s="1" t="s">
        <v>41</v>
      </c>
      <c r="C32" s="4">
        <v>1</v>
      </c>
      <c r="D32" s="4" t="s">
        <v>3</v>
      </c>
      <c r="E32" s="5">
        <v>0</v>
      </c>
      <c r="F32" s="5">
        <v>0</v>
      </c>
      <c r="G32" s="5">
        <f t="shared" si="2"/>
        <v>0</v>
      </c>
      <c r="H32" s="5">
        <v>0</v>
      </c>
      <c r="I32" s="3">
        <v>0</v>
      </c>
      <c r="J32" s="3">
        <f t="shared" si="0"/>
        <v>0</v>
      </c>
      <c r="K32" s="3">
        <v>0</v>
      </c>
      <c r="L32" s="6">
        <f t="shared" si="1"/>
        <v>0</v>
      </c>
    </row>
    <row r="33" spans="1:12" ht="15.75" customHeight="1" x14ac:dyDescent="0.3">
      <c r="A33" s="1">
        <v>25</v>
      </c>
      <c r="B33" s="1" t="s">
        <v>24</v>
      </c>
      <c r="C33" s="4">
        <v>1</v>
      </c>
      <c r="D33" s="4" t="s">
        <v>3</v>
      </c>
      <c r="E33" s="5">
        <v>0</v>
      </c>
      <c r="F33" s="5">
        <v>0</v>
      </c>
      <c r="G33" s="5">
        <f t="shared" si="2"/>
        <v>0</v>
      </c>
      <c r="H33" s="5">
        <v>0</v>
      </c>
      <c r="I33" s="3">
        <v>0</v>
      </c>
      <c r="J33" s="3">
        <f t="shared" si="0"/>
        <v>0</v>
      </c>
      <c r="K33" s="3">
        <v>0</v>
      </c>
      <c r="L33" s="6">
        <f t="shared" si="1"/>
        <v>0</v>
      </c>
    </row>
    <row r="34" spans="1:12" ht="66.75" customHeight="1" x14ac:dyDescent="0.3">
      <c r="A34" s="1">
        <v>26</v>
      </c>
      <c r="B34" s="1" t="s">
        <v>40</v>
      </c>
      <c r="C34" s="4">
        <v>1</v>
      </c>
      <c r="D34" s="4" t="s">
        <v>3</v>
      </c>
      <c r="E34" s="5">
        <v>0</v>
      </c>
      <c r="F34" s="5">
        <v>0</v>
      </c>
      <c r="G34" s="5">
        <f t="shared" si="2"/>
        <v>0</v>
      </c>
      <c r="H34" s="5">
        <v>0</v>
      </c>
      <c r="I34" s="3">
        <v>0</v>
      </c>
      <c r="J34" s="3">
        <f t="shared" si="0"/>
        <v>0</v>
      </c>
      <c r="K34" s="3">
        <v>0</v>
      </c>
      <c r="L34" s="6">
        <f t="shared" si="1"/>
        <v>0</v>
      </c>
    </row>
    <row r="35" spans="1:12" ht="63.75" customHeight="1" x14ac:dyDescent="0.3">
      <c r="A35" s="1">
        <v>27</v>
      </c>
      <c r="B35" s="1" t="s">
        <v>25</v>
      </c>
      <c r="C35" s="4">
        <v>1</v>
      </c>
      <c r="D35" s="4" t="s">
        <v>3</v>
      </c>
      <c r="E35" s="5">
        <v>0.95</v>
      </c>
      <c r="F35" s="5">
        <v>0</v>
      </c>
      <c r="G35" s="5">
        <f t="shared" si="2"/>
        <v>0.95</v>
      </c>
      <c r="H35" s="5">
        <v>0</v>
      </c>
      <c r="I35" s="3">
        <v>0</v>
      </c>
      <c r="J35" s="3">
        <f t="shared" si="0"/>
        <v>0</v>
      </c>
      <c r="K35" s="3">
        <v>0</v>
      </c>
      <c r="L35" s="6">
        <f t="shared" si="1"/>
        <v>0</v>
      </c>
    </row>
  </sheetData>
  <mergeCells count="5">
    <mergeCell ref="A1:L1"/>
    <mergeCell ref="A2:L2"/>
    <mergeCell ref="A3:L3"/>
    <mergeCell ref="A8:C8"/>
    <mergeCell ref="A9:C9"/>
  </mergeCells>
  <pageMargins left="0.7" right="0.7" top="0.75" bottom="0.75" header="0.3" footer="0.3"/>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1</vt:i4>
      </vt:variant>
    </vt:vector>
  </HeadingPairs>
  <TitlesOfParts>
    <vt:vector size="1" baseType="lpstr">
      <vt:lpstr>Árazott költségvetés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2018-02-09T11:23:53Z</cp:lastPrinted>
  <dcterms:created xsi:type="dcterms:W3CDTF">2016-01-12T12:54:23Z</dcterms:created>
  <dcterms:modified xsi:type="dcterms:W3CDTF">2018-03-02T08:47:43Z</dcterms:modified>
</cp:coreProperties>
</file>