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NIAGARA\Vizszolg\Ágazat\GFT\2019-2033\táblázatok 2019\"/>
    </mc:Choice>
  </mc:AlternateContent>
  <xr:revisionPtr revIDLastSave="0" documentId="10_ncr:8100000_{746252C0-8E34-4F5A-AF95-9D0559AB8DB9}" xr6:coauthVersionLast="34" xr6:coauthVersionMax="34" xr10:uidLastSave="{00000000-0000-0000-0000-000000000000}"/>
  <bookViews>
    <workbookView xWindow="0" yWindow="0" windowWidth="15060" windowHeight="8190" xr2:uid="{00000000-000D-0000-FFFF-FFFF00000000}"/>
  </bookViews>
  <sheets>
    <sheet name="Martfű" sheetId="1" r:id="rId1"/>
  </sheets>
  <definedNames>
    <definedName name="_xlnm.Print_Area" localSheetId="0">Martfű!$A$1:$X$21</definedName>
  </definedNames>
  <calcPr calcId="162913"/>
</workbook>
</file>

<file path=xl/calcChain.xml><?xml version="1.0" encoding="utf-8"?>
<calcChain xmlns="http://schemas.openxmlformats.org/spreadsheetml/2006/main">
  <c r="E17" i="1" l="1"/>
  <c r="H16" i="1"/>
  <c r="G16" i="1"/>
  <c r="E19" i="1" l="1"/>
  <c r="E14" i="1"/>
  <c r="G13" i="1"/>
  <c r="H13" i="1"/>
  <c r="G14" i="1"/>
  <c r="H14" i="1"/>
  <c r="G15" i="1"/>
  <c r="H15" i="1"/>
  <c r="G17" i="1"/>
  <c r="H17" i="1"/>
  <c r="G18" i="1"/>
  <c r="H18" i="1"/>
  <c r="G19" i="1"/>
  <c r="H19" i="1"/>
  <c r="H12" i="1"/>
  <c r="G12" i="1"/>
</calcChain>
</file>

<file path=xl/sharedStrings.xml><?xml version="1.0" encoding="utf-8"?>
<sst xmlns="http://schemas.openxmlformats.org/spreadsheetml/2006/main" count="66" uniqueCount="46">
  <si>
    <t>Fontossági sorrend</t>
  </si>
  <si>
    <t>Beruházás megnevezése</t>
  </si>
  <si>
    <t>Az érintett ellátásért felelős(ök) megnevezése</t>
  </si>
  <si>
    <t>Forrás megnevezése</t>
  </si>
  <si>
    <t>Tervezett időtáv</t>
  </si>
  <si>
    <t xml:space="preserve">A beruházás ütemezése a tervezési időszak évei szerint </t>
  </si>
  <si>
    <t>Kezdés</t>
  </si>
  <si>
    <t>Befejezés</t>
  </si>
  <si>
    <t>1.</t>
  </si>
  <si>
    <t>2.</t>
  </si>
  <si>
    <t>BERUHÁZÁSOK ÖSSZEFOGLALÓ TÁBLÁZATA</t>
  </si>
  <si>
    <t>A tervet benyújtó szervezet megnevezése:</t>
  </si>
  <si>
    <t>Víziközmű-szolgáltató megnevezése:</t>
  </si>
  <si>
    <t>Víziközmű-szolgáltatási ágazat megnevezése:</t>
  </si>
  <si>
    <t>Víziközmű-rendszer kódja: **</t>
  </si>
  <si>
    <t>* a megfelelő szövegrészt aláhúzással kell jelölni</t>
  </si>
  <si>
    <t>** a Hivatal által a működési engedélyben megállapított VKR-kód</t>
  </si>
  <si>
    <t>(rövid /  közép / hosszú)</t>
  </si>
  <si>
    <t>Megvalósítás várható időtartama</t>
  </si>
  <si>
    <t>BÁCSVÍZ Víz- és Csatornaszolgáltató Zártkörűen működő Részvénytársaság</t>
  </si>
  <si>
    <t>Vízszolgáltatás</t>
  </si>
  <si>
    <t>rövid</t>
  </si>
  <si>
    <t>X</t>
  </si>
  <si>
    <t>közép</t>
  </si>
  <si>
    <t>bérleti díj</t>
  </si>
  <si>
    <t>11-02626-1-001-00-06</t>
  </si>
  <si>
    <t>Martfű Város Önkormányzata</t>
  </si>
  <si>
    <r>
      <t>ellátásért felelős / ellátásért felelősök képviselője /</t>
    </r>
    <r>
      <rPr>
        <u/>
        <sz val="11"/>
        <color theme="1"/>
        <rFont val="Calibri"/>
        <family val="2"/>
        <charset val="238"/>
        <scheme val="minor"/>
      </rPr>
      <t xml:space="preserve"> 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</si>
  <si>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t>A Vksztv. 11. § (4) bekezdés szerinti véleményező fél megnevezése:</t>
  </si>
  <si>
    <t>Vízjogi létesítési/elvi engedély száma</t>
  </si>
  <si>
    <t>-</t>
  </si>
  <si>
    <t>hosszú</t>
  </si>
  <si>
    <t>Martfű "Ófalu" 2. vasút alatti átkötés kiépítése D150 méretben tervezés</t>
  </si>
  <si>
    <t>Martfű "Ófalu" 2. vasút alatti átkötés kiépítése D150 méretben kivitelezés</t>
  </si>
  <si>
    <t>3.</t>
  </si>
  <si>
    <t>Kassák Lajos út körkörösítése Móricz Zs. úttal.</t>
  </si>
  <si>
    <t>III. ütem összesen</t>
  </si>
  <si>
    <t>I. ütem összesen</t>
  </si>
  <si>
    <t>II. ütem összesen</t>
  </si>
  <si>
    <t>Gördülő fejlesztési terv a 2019 - 2033 időszakra</t>
  </si>
  <si>
    <t>Tervezett nettó költség</t>
  </si>
  <si>
    <t>(eFt)</t>
  </si>
  <si>
    <t>4.</t>
  </si>
  <si>
    <t>5.,7. sz. kút útépítés</t>
  </si>
  <si>
    <t>5.</t>
  </si>
  <si>
    <t>Új kút létesítés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</si>
</sst>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EBF1DE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0" applyFont="1" applyBorder="1"/>
    <xf numFmtId="0" fontId="3" fillId="0" borderId="1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left"/>
    </xf>
    <xf numFmtId="0" fontId="0" fillId="0" borderId="0" xfId="0" applyFont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3" fontId="3" fillId="0" borderId="1" xfId="0" applyNumberFormat="1" applyFont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/>
    </xf>
    <xf numFmtId="0" fontId="3" fillId="0" borderId="0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Font="1" applyBorder="1"/>
    <xf numFmtId="0" fontId="0" fillId="3" borderId="1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3" fontId="2" fillId="0" borderId="1" xfId="0" applyNumberFormat="1" applyFont="1" applyFill="1" applyBorder="1" applyAlignment="1">
      <alignment vertical="center"/>
    </xf>
    <xf numFmtId="3" fontId="2" fillId="0" borderId="1" xfId="0" applyNumberFormat="1" applyFont="1" applyBorder="1" applyAlignment="1">
      <alignment vertical="center"/>
    </xf>
    <xf numFmtId="0" fontId="0" fillId="3" borderId="1" xfId="0" applyFont="1" applyFill="1" applyBorder="1" applyAlignment="1">
      <alignment vertical="center"/>
    </xf>
    <xf numFmtId="0" fontId="0" fillId="4" borderId="1" xfId="0" applyFont="1" applyFill="1" applyBorder="1" applyAlignment="1">
      <alignment vertical="center"/>
    </xf>
    <xf numFmtId="0" fontId="2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3" fontId="3" fillId="0" borderId="1" xfId="0" applyNumberFormat="1" applyFont="1" applyFill="1" applyBorder="1" applyAlignment="1">
      <alignment vertical="center"/>
    </xf>
    <xf numFmtId="0" fontId="3" fillId="4" borderId="1" xfId="0" applyFont="1" applyFill="1" applyBorder="1" applyAlignment="1">
      <alignment horizontal="center" vertical="center"/>
    </xf>
    <xf numFmtId="0" fontId="0" fillId="4" borderId="2" xfId="0" applyFont="1" applyFill="1" applyBorder="1" applyAlignment="1">
      <alignment horizontal="center" vertical="center"/>
    </xf>
    <xf numFmtId="0" fontId="0" fillId="4" borderId="6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0" fillId="3" borderId="6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0" fillId="0" borderId="1" xfId="0" applyFont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26"/>
  <sheetViews>
    <sheetView showGridLines="0" tabSelected="1" topLeftCell="A7" zoomScale="90" zoomScaleNormal="90" workbookViewId="0">
      <selection activeCell="E13" sqref="E13"/>
    </sheetView>
  </sheetViews>
  <sheetFormatPr defaultRowHeight="15" x14ac:dyDescent="0.25"/>
  <cols>
    <col min="1" max="1" width="10" style="4" customWidth="1"/>
    <col min="2" max="2" width="35.140625" style="4" customWidth="1"/>
    <col min="3" max="3" width="16.5703125" style="4" customWidth="1"/>
    <col min="4" max="4" width="20" style="4" customWidth="1"/>
    <col min="5" max="5" width="12.7109375" style="4" customWidth="1"/>
    <col min="6" max="6" width="16" style="4" customWidth="1"/>
    <col min="7" max="8" width="9.5703125" style="4" customWidth="1"/>
    <col min="9" max="9" width="13.140625" style="4" customWidth="1"/>
    <col min="10" max="24" width="3" style="4" customWidth="1"/>
    <col min="25" max="16384" width="9.140625" style="4"/>
  </cols>
  <sheetData>
    <row r="1" spans="1:24" s="6" customFormat="1" x14ac:dyDescent="0.25">
      <c r="A1" s="49" t="s">
        <v>39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</row>
    <row r="2" spans="1:24" s="6" customFormat="1" x14ac:dyDescent="0.25">
      <c r="A2" s="49" t="s">
        <v>10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</row>
    <row r="3" spans="1:24" s="8" customFormat="1" x14ac:dyDescent="0.25">
      <c r="A3" s="8" t="s">
        <v>11</v>
      </c>
      <c r="D3" s="8" t="s">
        <v>19</v>
      </c>
      <c r="I3" s="8" t="s">
        <v>27</v>
      </c>
    </row>
    <row r="4" spans="1:24" s="8" customFormat="1" x14ac:dyDescent="0.25">
      <c r="A4" s="8" t="s">
        <v>12</v>
      </c>
      <c r="D4" s="8" t="s">
        <v>19</v>
      </c>
    </row>
    <row r="5" spans="1:24" s="8" customFormat="1" x14ac:dyDescent="0.25">
      <c r="A5" s="8" t="s">
        <v>13</v>
      </c>
      <c r="D5" s="8" t="s">
        <v>20</v>
      </c>
    </row>
    <row r="6" spans="1:24" s="8" customFormat="1" x14ac:dyDescent="0.25">
      <c r="A6" s="10" t="s">
        <v>28</v>
      </c>
      <c r="B6" s="10"/>
      <c r="C6" s="10"/>
      <c r="D6" s="8" t="s">
        <v>26</v>
      </c>
      <c r="E6" s="10"/>
    </row>
    <row r="7" spans="1:24" s="8" customFormat="1" x14ac:dyDescent="0.25">
      <c r="A7" s="8" t="s">
        <v>14</v>
      </c>
      <c r="D7" s="8" t="s">
        <v>25</v>
      </c>
    </row>
    <row r="8" spans="1:24" s="6" customFormat="1" x14ac:dyDescent="0.25">
      <c r="A8" s="9"/>
      <c r="B8" s="9"/>
      <c r="C8" s="9"/>
      <c r="D8" s="9"/>
      <c r="E8" s="14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</row>
    <row r="9" spans="1:24" ht="30" x14ac:dyDescent="0.25">
      <c r="A9" s="45" t="s">
        <v>0</v>
      </c>
      <c r="B9" s="45" t="s">
        <v>1</v>
      </c>
      <c r="C9" s="46" t="s">
        <v>29</v>
      </c>
      <c r="D9" s="45" t="s">
        <v>2</v>
      </c>
      <c r="E9" s="29" t="s">
        <v>40</v>
      </c>
      <c r="F9" s="46" t="s">
        <v>3</v>
      </c>
      <c r="G9" s="45" t="s">
        <v>18</v>
      </c>
      <c r="H9" s="45"/>
      <c r="I9" s="2" t="s">
        <v>4</v>
      </c>
      <c r="J9" s="45" t="s">
        <v>5</v>
      </c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</row>
    <row r="10" spans="1:24" x14ac:dyDescent="0.25">
      <c r="A10" s="45"/>
      <c r="B10" s="45"/>
      <c r="C10" s="46"/>
      <c r="D10" s="45"/>
      <c r="E10" s="31" t="s">
        <v>41</v>
      </c>
      <c r="F10" s="46"/>
      <c r="G10" s="47" t="s">
        <v>6</v>
      </c>
      <c r="H10" s="47" t="s">
        <v>7</v>
      </c>
      <c r="I10" s="50" t="s">
        <v>17</v>
      </c>
      <c r="J10" s="48">
        <v>1</v>
      </c>
      <c r="K10" s="41">
        <v>2</v>
      </c>
      <c r="L10" s="41">
        <v>3</v>
      </c>
      <c r="M10" s="41">
        <v>4</v>
      </c>
      <c r="N10" s="41">
        <v>5</v>
      </c>
      <c r="O10" s="36">
        <v>6</v>
      </c>
      <c r="P10" s="36">
        <v>7</v>
      </c>
      <c r="Q10" s="36">
        <v>8</v>
      </c>
      <c r="R10" s="36">
        <v>9</v>
      </c>
      <c r="S10" s="36">
        <v>10</v>
      </c>
      <c r="T10" s="36">
        <v>11</v>
      </c>
      <c r="U10" s="36">
        <v>12</v>
      </c>
      <c r="V10" s="36">
        <v>13</v>
      </c>
      <c r="W10" s="36">
        <v>14</v>
      </c>
      <c r="X10" s="36">
        <v>15</v>
      </c>
    </row>
    <row r="11" spans="1:24" x14ac:dyDescent="0.25">
      <c r="A11" s="45"/>
      <c r="B11" s="45"/>
      <c r="C11" s="46"/>
      <c r="D11" s="45"/>
      <c r="E11" s="32"/>
      <c r="F11" s="46"/>
      <c r="G11" s="47"/>
      <c r="H11" s="47"/>
      <c r="I11" s="50"/>
      <c r="J11" s="48"/>
      <c r="K11" s="41"/>
      <c r="L11" s="41"/>
      <c r="M11" s="41"/>
      <c r="N11" s="41"/>
      <c r="O11" s="36"/>
      <c r="P11" s="36"/>
      <c r="Q11" s="36"/>
      <c r="R11" s="36"/>
      <c r="S11" s="36"/>
      <c r="T11" s="36"/>
      <c r="U11" s="36"/>
      <c r="V11" s="36"/>
      <c r="W11" s="36"/>
      <c r="X11" s="36"/>
    </row>
    <row r="12" spans="1:24" ht="30" x14ac:dyDescent="0.25">
      <c r="A12" s="3" t="s">
        <v>8</v>
      </c>
      <c r="B12" s="34" t="s">
        <v>32</v>
      </c>
      <c r="C12" s="12" t="s">
        <v>30</v>
      </c>
      <c r="D12" s="7" t="s">
        <v>26</v>
      </c>
      <c r="E12" s="35">
        <v>650</v>
      </c>
      <c r="F12" s="13" t="s">
        <v>24</v>
      </c>
      <c r="G12" s="22">
        <f>IF(I12="Rövid",2019,IF(I12="Közép",2020,IF(I12="Hosszú",2024,"")))</f>
        <v>2019</v>
      </c>
      <c r="H12" s="22">
        <f>IF(I12="Rövid",2019,IF(I12="Közép",2023,IF(I12="Hosszú",2033,"")))</f>
        <v>2019</v>
      </c>
      <c r="I12" s="3" t="s">
        <v>21</v>
      </c>
      <c r="J12" s="18" t="s">
        <v>22</v>
      </c>
      <c r="K12" s="27"/>
      <c r="L12" s="27"/>
      <c r="M12" s="27"/>
      <c r="N12" s="27"/>
      <c r="O12" s="28"/>
      <c r="P12" s="28"/>
      <c r="Q12" s="28"/>
      <c r="R12" s="28"/>
      <c r="S12" s="28"/>
      <c r="T12" s="28"/>
      <c r="U12" s="28"/>
      <c r="V12" s="28"/>
      <c r="W12" s="28"/>
      <c r="X12" s="28"/>
    </row>
    <row r="13" spans="1:24" ht="30" x14ac:dyDescent="0.25">
      <c r="A13" s="16" t="s">
        <v>9</v>
      </c>
      <c r="B13" s="34" t="s">
        <v>35</v>
      </c>
      <c r="C13" s="12" t="s">
        <v>30</v>
      </c>
      <c r="D13" s="7" t="s">
        <v>26</v>
      </c>
      <c r="E13" s="35">
        <v>1700</v>
      </c>
      <c r="F13" s="13" t="s">
        <v>24</v>
      </c>
      <c r="G13" s="22">
        <f t="shared" ref="G13:G19" si="0">IF(I13="Rövid",2019,IF(I13="Közép",2020,IF(I13="Hosszú",2024,"")))</f>
        <v>2019</v>
      </c>
      <c r="H13" s="22">
        <f t="shared" ref="H13:H19" si="1">IF(I13="Rövid",2019,IF(I13="Közép",2023,IF(I13="Hosszú",2033,"")))</f>
        <v>2019</v>
      </c>
      <c r="I13" s="12" t="s">
        <v>21</v>
      </c>
      <c r="J13" s="18" t="s">
        <v>22</v>
      </c>
      <c r="K13" s="20"/>
      <c r="L13" s="20"/>
      <c r="M13" s="20"/>
      <c r="N13" s="20"/>
      <c r="O13" s="21"/>
      <c r="P13" s="21"/>
      <c r="Q13" s="21"/>
      <c r="R13" s="21"/>
      <c r="S13" s="21"/>
      <c r="T13" s="21"/>
      <c r="U13" s="21"/>
      <c r="V13" s="21"/>
      <c r="W13" s="21"/>
      <c r="X13" s="21"/>
    </row>
    <row r="14" spans="1:24" x14ac:dyDescent="0.25">
      <c r="A14" s="17"/>
      <c r="B14" s="23" t="s">
        <v>37</v>
      </c>
      <c r="C14" s="12"/>
      <c r="D14" s="7"/>
      <c r="E14" s="25">
        <f>SUM(E12:E13)</f>
        <v>2350</v>
      </c>
      <c r="F14" s="13"/>
      <c r="G14" s="22" t="str">
        <f t="shared" si="0"/>
        <v/>
      </c>
      <c r="H14" s="22" t="str">
        <f t="shared" si="1"/>
        <v/>
      </c>
      <c r="I14" s="12"/>
      <c r="J14" s="18"/>
      <c r="K14" s="20"/>
      <c r="L14" s="20"/>
      <c r="M14" s="20"/>
      <c r="N14" s="20"/>
      <c r="O14" s="21"/>
      <c r="P14" s="21"/>
      <c r="Q14" s="21"/>
      <c r="R14" s="21"/>
      <c r="S14" s="21"/>
      <c r="T14" s="21"/>
      <c r="U14" s="21"/>
      <c r="V14" s="21"/>
      <c r="W14" s="21"/>
      <c r="X14" s="21"/>
    </row>
    <row r="15" spans="1:24" ht="30" x14ac:dyDescent="0.25">
      <c r="A15" s="16" t="s">
        <v>34</v>
      </c>
      <c r="B15" s="1" t="s">
        <v>33</v>
      </c>
      <c r="C15" s="12" t="s">
        <v>30</v>
      </c>
      <c r="D15" s="7" t="s">
        <v>26</v>
      </c>
      <c r="E15" s="11">
        <v>7000</v>
      </c>
      <c r="F15" s="13" t="s">
        <v>24</v>
      </c>
      <c r="G15" s="22">
        <f t="shared" si="0"/>
        <v>2020</v>
      </c>
      <c r="H15" s="22">
        <f t="shared" si="1"/>
        <v>2023</v>
      </c>
      <c r="I15" s="3" t="s">
        <v>23</v>
      </c>
      <c r="J15" s="18"/>
      <c r="K15" s="42" t="s">
        <v>22</v>
      </c>
      <c r="L15" s="43"/>
      <c r="M15" s="43"/>
      <c r="N15" s="44"/>
      <c r="O15" s="28"/>
      <c r="P15" s="28"/>
      <c r="Q15" s="28"/>
      <c r="R15" s="28"/>
      <c r="S15" s="28"/>
      <c r="T15" s="28"/>
      <c r="U15" s="28"/>
      <c r="V15" s="28"/>
      <c r="W15" s="28"/>
      <c r="X15" s="28"/>
    </row>
    <row r="16" spans="1:24" ht="30" x14ac:dyDescent="0.25">
      <c r="A16" s="30" t="s">
        <v>42</v>
      </c>
      <c r="B16" s="1" t="s">
        <v>43</v>
      </c>
      <c r="C16" s="12" t="s">
        <v>30</v>
      </c>
      <c r="D16" s="7" t="s">
        <v>26</v>
      </c>
      <c r="E16" s="11">
        <v>10000</v>
      </c>
      <c r="F16" s="13" t="s">
        <v>24</v>
      </c>
      <c r="G16" s="22">
        <f t="shared" ref="G16" si="2">IF(I16="Rövid",2019,IF(I16="Közép",2020,IF(I16="Hosszú",2024,"")))</f>
        <v>2020</v>
      </c>
      <c r="H16" s="22">
        <f t="shared" ref="H16" si="3">IF(I16="Rövid",2019,IF(I16="Közép",2023,IF(I16="Hosszú",2033,"")))</f>
        <v>2023</v>
      </c>
      <c r="I16" s="30" t="s">
        <v>23</v>
      </c>
      <c r="J16" s="33"/>
      <c r="K16" s="42" t="s">
        <v>22</v>
      </c>
      <c r="L16" s="43"/>
      <c r="M16" s="43"/>
      <c r="N16" s="44"/>
      <c r="O16" s="28"/>
      <c r="P16" s="28"/>
      <c r="Q16" s="28"/>
      <c r="R16" s="28"/>
      <c r="S16" s="28"/>
      <c r="T16" s="28"/>
      <c r="U16" s="28"/>
      <c r="V16" s="28"/>
      <c r="W16" s="28"/>
      <c r="X16" s="28"/>
    </row>
    <row r="17" spans="1:24" x14ac:dyDescent="0.25">
      <c r="A17" s="19"/>
      <c r="B17" s="23" t="s">
        <v>38</v>
      </c>
      <c r="C17" s="12"/>
      <c r="D17" s="7"/>
      <c r="E17" s="26">
        <f>SUM(E15:E16)</f>
        <v>17000</v>
      </c>
      <c r="F17" s="13"/>
      <c r="G17" s="22" t="str">
        <f t="shared" si="0"/>
        <v/>
      </c>
      <c r="H17" s="22" t="str">
        <f t="shared" si="1"/>
        <v/>
      </c>
      <c r="I17" s="17"/>
      <c r="J17" s="18"/>
      <c r="K17" s="20"/>
      <c r="L17" s="20"/>
      <c r="M17" s="20"/>
      <c r="N17" s="20"/>
      <c r="O17" s="21"/>
      <c r="P17" s="21"/>
      <c r="Q17" s="21"/>
      <c r="R17" s="21"/>
      <c r="S17" s="21"/>
      <c r="T17" s="21"/>
      <c r="U17" s="21"/>
      <c r="V17" s="21"/>
      <c r="W17" s="21"/>
      <c r="X17" s="21"/>
    </row>
    <row r="18" spans="1:24" ht="30" x14ac:dyDescent="0.25">
      <c r="A18" s="17" t="s">
        <v>44</v>
      </c>
      <c r="B18" s="1" t="s">
        <v>45</v>
      </c>
      <c r="C18" s="12" t="s">
        <v>30</v>
      </c>
      <c r="D18" s="7" t="s">
        <v>26</v>
      </c>
      <c r="E18" s="11">
        <v>35000</v>
      </c>
      <c r="F18" s="13" t="s">
        <v>24</v>
      </c>
      <c r="G18" s="22">
        <f t="shared" si="0"/>
        <v>2024</v>
      </c>
      <c r="H18" s="22">
        <f t="shared" si="1"/>
        <v>2033</v>
      </c>
      <c r="I18" s="17" t="s">
        <v>31</v>
      </c>
      <c r="J18" s="18"/>
      <c r="K18" s="20"/>
      <c r="L18" s="20"/>
      <c r="M18" s="20"/>
      <c r="N18" s="20"/>
      <c r="O18" s="37" t="s">
        <v>22</v>
      </c>
      <c r="P18" s="38"/>
      <c r="Q18" s="38"/>
      <c r="R18" s="38"/>
      <c r="S18" s="38"/>
      <c r="T18" s="38"/>
      <c r="U18" s="38"/>
      <c r="V18" s="38"/>
      <c r="W18" s="38"/>
      <c r="X18" s="39"/>
    </row>
    <row r="19" spans="1:24" x14ac:dyDescent="0.25">
      <c r="A19" s="17"/>
      <c r="B19" s="24" t="s">
        <v>36</v>
      </c>
      <c r="C19" s="12"/>
      <c r="D19" s="7"/>
      <c r="E19" s="26">
        <f>SUM(E18)</f>
        <v>35000</v>
      </c>
      <c r="F19" s="13"/>
      <c r="G19" s="22" t="str">
        <f t="shared" si="0"/>
        <v/>
      </c>
      <c r="H19" s="22" t="str">
        <f t="shared" si="1"/>
        <v/>
      </c>
      <c r="I19" s="17"/>
      <c r="J19" s="18"/>
      <c r="K19" s="20"/>
      <c r="L19" s="20"/>
      <c r="M19" s="20"/>
      <c r="N19" s="20"/>
      <c r="O19" s="21"/>
      <c r="P19" s="21"/>
      <c r="Q19" s="21"/>
      <c r="R19" s="21"/>
      <c r="S19" s="21"/>
      <c r="T19" s="21"/>
      <c r="U19" s="21"/>
      <c r="V19" s="21"/>
      <c r="W19" s="21"/>
      <c r="X19" s="21"/>
    </row>
    <row r="20" spans="1:24" x14ac:dyDescent="0.25">
      <c r="A20" s="40" t="s">
        <v>15</v>
      </c>
      <c r="B20" s="40"/>
      <c r="C20" s="40"/>
      <c r="D20" s="40"/>
      <c r="E20" s="15"/>
    </row>
    <row r="21" spans="1:24" s="6" customFormat="1" x14ac:dyDescent="0.25">
      <c r="A21" s="40" t="s">
        <v>16</v>
      </c>
      <c r="B21" s="40"/>
      <c r="C21" s="40"/>
      <c r="D21" s="40"/>
      <c r="E21" s="15"/>
    </row>
    <row r="26" spans="1:24" x14ac:dyDescent="0.25">
      <c r="P26" s="5"/>
    </row>
  </sheetData>
  <mergeCells count="32">
    <mergeCell ref="K16:N16"/>
    <mergeCell ref="A1:X1"/>
    <mergeCell ref="A2:X2"/>
    <mergeCell ref="W10:W11"/>
    <mergeCell ref="X10:X11"/>
    <mergeCell ref="Q10:Q11"/>
    <mergeCell ref="R10:R11"/>
    <mergeCell ref="S10:S11"/>
    <mergeCell ref="T10:T11"/>
    <mergeCell ref="U10:U11"/>
    <mergeCell ref="V10:V11"/>
    <mergeCell ref="J9:X9"/>
    <mergeCell ref="G10:G11"/>
    <mergeCell ref="G9:H9"/>
    <mergeCell ref="I10:I11"/>
    <mergeCell ref="N10:N11"/>
    <mergeCell ref="P10:P11"/>
    <mergeCell ref="O18:X18"/>
    <mergeCell ref="A20:D20"/>
    <mergeCell ref="A21:D21"/>
    <mergeCell ref="L10:L11"/>
    <mergeCell ref="M10:M11"/>
    <mergeCell ref="O10:O11"/>
    <mergeCell ref="K15:N15"/>
    <mergeCell ref="A9:A11"/>
    <mergeCell ref="B9:B11"/>
    <mergeCell ref="C9:C11"/>
    <mergeCell ref="D9:D11"/>
    <mergeCell ref="F9:F11"/>
    <mergeCell ref="H10:H11"/>
    <mergeCell ref="J10:J11"/>
    <mergeCell ref="K10:K11"/>
  </mergeCells>
  <pageMargins left="0.59055118110236204" right="0.59055118110236204" top="0.74803149606299202" bottom="0.74803149606299202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Martfű</vt:lpstr>
      <vt:lpstr>Martfű!Nyomtatási_terület</vt:lpstr>
    </vt:vector>
  </TitlesOfParts>
  <Company>MEH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Fenyvesi Nóra</dc:creator>
  <cp:lastModifiedBy>Tóth Gábor</cp:lastModifiedBy>
  <cp:lastPrinted>2015-07-21T08:18:06Z</cp:lastPrinted>
  <dcterms:created xsi:type="dcterms:W3CDTF">2014-07-29T15:02:32Z</dcterms:created>
  <dcterms:modified xsi:type="dcterms:W3CDTF">2018-07-19T10:55:43Z</dcterms:modified>
</cp:coreProperties>
</file>