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kumentum\2014_Martfű_munka\20141103_Martfű_e-mailek\2015\2015_09_Szeptember\20150923\beszámoló hulladék\"/>
    </mc:Choice>
  </mc:AlternateContent>
  <bookViews>
    <workbookView xWindow="0" yWindow="0" windowWidth="28800" windowHeight="11835"/>
  </bookViews>
  <sheets>
    <sheet name="Hulladék" sheetId="1" r:id="rId1"/>
  </sheets>
  <calcPr calcId="152511"/>
</workbook>
</file>

<file path=xl/calcChain.xml><?xml version="1.0" encoding="utf-8"?>
<calcChain xmlns="http://schemas.openxmlformats.org/spreadsheetml/2006/main">
  <c r="F73" i="1" l="1"/>
  <c r="F66" i="1"/>
  <c r="F58" i="1"/>
  <c r="F59" i="1"/>
  <c r="F61" i="1"/>
  <c r="F64" i="1"/>
  <c r="F65" i="1"/>
  <c r="F67" i="1"/>
  <c r="F68" i="1"/>
  <c r="F57" i="1"/>
  <c r="F51" i="1"/>
  <c r="F52" i="1"/>
  <c r="F53" i="1"/>
  <c r="F54" i="1"/>
  <c r="F50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30" i="1"/>
  <c r="F31" i="1"/>
  <c r="F27" i="1"/>
  <c r="F2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6" i="1"/>
  <c r="G85" i="1" l="1"/>
  <c r="E85" i="1" l="1"/>
</calcChain>
</file>

<file path=xl/sharedStrings.xml><?xml version="1.0" encoding="utf-8"?>
<sst xmlns="http://schemas.openxmlformats.org/spreadsheetml/2006/main" count="82" uniqueCount="75">
  <si>
    <t>A Martfűi Városfejlesztési Nonprofit Kft. 2015. I. félévi megvalósulás</t>
  </si>
  <si>
    <t>Hulladékgazdálkodás</t>
  </si>
  <si>
    <t>KÖLTSÉGHELYEK  kiadások</t>
  </si>
  <si>
    <t>Különféle szolgáltatások</t>
  </si>
  <si>
    <t>Gázenergia</t>
  </si>
  <si>
    <t>Villamosenergia</t>
  </si>
  <si>
    <t>Víz- és csatorna</t>
  </si>
  <si>
    <t>Pénzügyi tanácsadás</t>
  </si>
  <si>
    <t>Könyvvizsgálat</t>
  </si>
  <si>
    <t>Számlavezetési díj</t>
  </si>
  <si>
    <t>kisértékű anyagi eszközök</t>
  </si>
  <si>
    <t>Postaköltség</t>
  </si>
  <si>
    <t>Termálfűtés rásegítés</t>
  </si>
  <si>
    <t>Jogi tanácsadás/képviselet</t>
  </si>
  <si>
    <t>Telefonköltség</t>
  </si>
  <si>
    <t>Internet/ kábel tv.</t>
  </si>
  <si>
    <t>Tűzoltókészülékek karbantartása</t>
  </si>
  <si>
    <t>Tűz- és munkavédelem</t>
  </si>
  <si>
    <t>Gépek, berendezések karbantartása</t>
  </si>
  <si>
    <t>Távfelügyelet, riasztó</t>
  </si>
  <si>
    <t>Rovar és rágcsálóirtás</t>
  </si>
  <si>
    <t>Összesen:</t>
  </si>
  <si>
    <t>Személyhez kapcs. KTg. Tér és hjár.</t>
  </si>
  <si>
    <t>Étkezési utalvány</t>
  </si>
  <si>
    <t>Foglalkoztatás E.Ü.</t>
  </si>
  <si>
    <t>Saját gépkocsi használat</t>
  </si>
  <si>
    <t>Védőital</t>
  </si>
  <si>
    <t>Intézm. Üzem. Fennt. Kiadások</t>
  </si>
  <si>
    <t>Csekk rendelés</t>
  </si>
  <si>
    <t>Anyagbeszerzés, épület karbantartás</t>
  </si>
  <si>
    <t>Tisztítószer</t>
  </si>
  <si>
    <t>Irodaszer, nyomtatvány</t>
  </si>
  <si>
    <t>Munkaruha</t>
  </si>
  <si>
    <t>Telephely bérleti díjak, fenntart.</t>
  </si>
  <si>
    <t>Felelősség és vagyonbiztosítás</t>
  </si>
  <si>
    <t>Közlöny, szaklapok, oktatás</t>
  </si>
  <si>
    <t>Marketing</t>
  </si>
  <si>
    <t>Felügyeleti díj, eng., hatósági díj</t>
  </si>
  <si>
    <t>Lerakási díj</t>
  </si>
  <si>
    <t>Gépjárművel kapcs. Költségek</t>
  </si>
  <si>
    <t>Edények mosatása</t>
  </si>
  <si>
    <t>Egyéb üzemeltetési költségek</t>
  </si>
  <si>
    <t>Reprezentáció</t>
  </si>
  <si>
    <t>Összesen</t>
  </si>
  <si>
    <t>Bér</t>
  </si>
  <si>
    <t>Bér járulékai</t>
  </si>
  <si>
    <t>Költségek Mindösszesen:</t>
  </si>
  <si>
    <t>Hulladékszállítás</t>
  </si>
  <si>
    <t>Számítástechnika szolgáltatás</t>
  </si>
  <si>
    <t xml:space="preserve">
</t>
  </si>
  <si>
    <t>Bevétel összesen:</t>
  </si>
  <si>
    <t>kiszámlázott hulladékbegyűjtési díj</t>
  </si>
  <si>
    <t>tőke visszapótlás</t>
  </si>
  <si>
    <t>Házhoz menő szelektívhulladék-gyűjtés</t>
  </si>
  <si>
    <t>számítógép vásárlás</t>
  </si>
  <si>
    <t>Bevételek Mindösszesen:</t>
  </si>
  <si>
    <t>nettó</t>
  </si>
  <si>
    <t>áfa</t>
  </si>
  <si>
    <t>bruttó</t>
  </si>
  <si>
    <t>terv nettó</t>
  </si>
  <si>
    <t>Bevételek - Kiadások összesen</t>
  </si>
  <si>
    <t>szelektív hulladék értékesítés + TESZED (fordított Áfás)</t>
  </si>
  <si>
    <t>egyéb hulladék konténer kihelyezés</t>
  </si>
  <si>
    <t>I. félvév Terv (Ft)</t>
  </si>
  <si>
    <t>Megvalósulás (Ft)</t>
  </si>
  <si>
    <t>Különbözet (Ft)</t>
  </si>
  <si>
    <t>%</t>
  </si>
  <si>
    <t>Várható ÁFA kötelezettség bruttó (kiadás)</t>
  </si>
  <si>
    <t>ÁFA kötelezettség</t>
  </si>
  <si>
    <t>tényleges bevétel</t>
  </si>
  <si>
    <t>tényleges kiadás</t>
  </si>
  <si>
    <t>ténylegesen befizetett számlák</t>
  </si>
  <si>
    <t>Éves terv      (Ft)</t>
  </si>
  <si>
    <t>Beruházás</t>
  </si>
  <si>
    <t>tervezett bevétel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</si>
</sst>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Ft&quot;;[Red]\-#,##0\ &quot;Ft&quot;"/>
    <numFmt numFmtId="164" formatCode="0&quot;   &quot;"/>
    <numFmt numFmtId="165" formatCode="#,##0.00&quot; &quot;[$Ft-40E];[Red]&quot;-&quot;#,##0.00&quot; &quot;[$Ft-40E]"/>
  </numFmts>
  <fonts count="28" x14ac:knownFonts="1">
    <font>
      <sz val="11"/>
      <color rgb="FF000000"/>
      <name val="Calibri"/>
      <family val="2"/>
      <charset val="238"/>
    </font>
    <font>
      <b/>
      <i/>
      <sz val="16"/>
      <color rgb="FF000000"/>
      <name val="Calibri"/>
      <family val="2"/>
      <charset val="238"/>
    </font>
    <font>
      <b/>
      <i/>
      <u/>
      <sz val="11"/>
      <color rgb="FF000000"/>
      <name val="Calibri"/>
      <family val="2"/>
      <charset val="238"/>
    </font>
    <font>
      <b/>
      <sz val="12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0"/>
      <name val="Arial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62"/>
      <name val="Cambria"/>
      <family val="2"/>
      <charset val="238"/>
    </font>
    <font>
      <b/>
      <sz val="15"/>
      <color indexed="62"/>
      <name val="Calibri"/>
      <family val="2"/>
      <charset val="238"/>
    </font>
    <font>
      <b/>
      <sz val="13"/>
      <color indexed="62"/>
      <name val="Calibri"/>
      <family val="2"/>
      <charset val="238"/>
    </font>
    <font>
      <b/>
      <sz val="11"/>
      <color indexed="6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0"/>
      <name val="MS Sans Serif"/>
      <charset val="238"/>
    </font>
    <font>
      <sz val="11"/>
      <color indexed="10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0"/>
      <name val="MS Sans Serif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19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4"/>
      <color rgb="FF000000"/>
      <name val="Calibri"/>
      <family val="2"/>
      <charset val="238"/>
    </font>
    <font>
      <b/>
      <sz val="12"/>
      <color rgb="FFFF0000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4"/>
      <name val="Times New Roman"/>
      <family val="1"/>
      <charset val="238"/>
    </font>
  </fonts>
  <fills count="2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5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8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5" fontId="2" fillId="0" borderId="0"/>
    <xf numFmtId="0" fontId="5" fillId="0" borderId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5" borderId="0" applyNumberFormat="0" applyBorder="0" applyAlignment="0" applyProtection="0"/>
    <xf numFmtId="0" fontId="6" fillId="7" borderId="0" applyNumberFormat="0" applyBorder="0" applyAlignment="0" applyProtection="0"/>
    <xf numFmtId="0" fontId="6" fillId="4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7" borderId="0" applyNumberFormat="0" applyBorder="0" applyAlignment="0" applyProtection="0"/>
    <xf numFmtId="0" fontId="6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9" borderId="0" applyNumberFormat="0" applyBorder="0" applyAlignment="0" applyProtection="0"/>
    <xf numFmtId="0" fontId="7" fillId="7" borderId="0" applyNumberFormat="0" applyBorder="0" applyAlignment="0" applyProtection="0"/>
    <xf numFmtId="0" fontId="7" fillId="4" borderId="0" applyNumberFormat="0" applyBorder="0" applyAlignment="0" applyProtection="0"/>
    <xf numFmtId="0" fontId="8" fillId="8" borderId="7" applyNumberFormat="0" applyAlignment="0" applyProtection="0"/>
    <xf numFmtId="0" fontId="9" fillId="0" borderId="0" applyNumberFormat="0" applyFill="0" applyBorder="0" applyAlignment="0" applyProtection="0"/>
    <xf numFmtId="0" fontId="10" fillId="0" borderId="8" applyNumberFormat="0" applyFill="0" applyAlignment="0" applyProtection="0"/>
    <xf numFmtId="0" fontId="11" fillId="0" borderId="9" applyNumberFormat="0" applyFill="0" applyAlignment="0" applyProtection="0"/>
    <xf numFmtId="0" fontId="12" fillId="0" borderId="10" applyNumberFormat="0" applyFill="0" applyAlignment="0" applyProtection="0"/>
    <xf numFmtId="0" fontId="12" fillId="0" borderId="0" applyNumberFormat="0" applyFill="0" applyBorder="0" applyAlignment="0" applyProtection="0"/>
    <xf numFmtId="0" fontId="13" fillId="12" borderId="11" applyNumberFormat="0" applyAlignment="0" applyProtection="0"/>
    <xf numFmtId="0" fontId="15" fillId="0" borderId="0" applyNumberFormat="0" applyFill="0" applyBorder="0" applyAlignment="0" applyProtection="0"/>
    <xf numFmtId="0" fontId="15" fillId="0" borderId="12" applyNumberFormat="0" applyFill="0" applyAlignment="0" applyProtection="0"/>
    <xf numFmtId="0" fontId="14" fillId="5" borderId="13" applyNumberFormat="0" applyFont="0" applyAlignment="0" applyProtection="0"/>
    <xf numFmtId="0" fontId="16" fillId="7" borderId="0" applyNumberFormat="0" applyBorder="0" applyAlignment="0" applyProtection="0"/>
    <xf numFmtId="0" fontId="17" fillId="13" borderId="14" applyNumberFormat="0" applyAlignment="0" applyProtection="0"/>
    <xf numFmtId="0" fontId="18" fillId="0" borderId="0" applyNumberFormat="0" applyFill="0" applyBorder="0" applyAlignment="0" applyProtection="0"/>
    <xf numFmtId="0" fontId="19" fillId="0" borderId="0"/>
    <xf numFmtId="0" fontId="20" fillId="0" borderId="15" applyNumberFormat="0" applyFill="0" applyAlignment="0" applyProtection="0"/>
    <xf numFmtId="0" fontId="21" fillId="14" borderId="0" applyNumberFormat="0" applyBorder="0" applyAlignment="0" applyProtection="0"/>
    <xf numFmtId="0" fontId="22" fillId="8" borderId="0" applyNumberFormat="0" applyBorder="0" applyAlignment="0" applyProtection="0"/>
    <xf numFmtId="0" fontId="23" fillId="13" borderId="7" applyNumberFormat="0" applyAlignment="0" applyProtection="0"/>
  </cellStyleXfs>
  <cellXfs count="21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/>
    <xf numFmtId="3" fontId="0" fillId="0" borderId="0" xfId="0" applyNumberFormat="1"/>
    <xf numFmtId="0" fontId="4" fillId="0" borderId="4" xfId="0" applyFont="1" applyFill="1" applyBorder="1"/>
    <xf numFmtId="6" fontId="3" fillId="0" borderId="16" xfId="0" applyNumberFormat="1" applyFont="1" applyBorder="1"/>
    <xf numFmtId="0" fontId="0" fillId="0" borderId="0" xfId="0" applyFill="1"/>
    <xf numFmtId="0" fontId="24" fillId="0" borderId="0" xfId="0" applyFont="1" applyBorder="1"/>
    <xf numFmtId="0" fontId="3" fillId="0" borderId="2" xfId="0" applyNumberFormat="1" applyFont="1" applyBorder="1" applyAlignment="1">
      <alignment horizontal="center" vertical="center"/>
    </xf>
    <xf numFmtId="0" fontId="0" fillId="0" borderId="0" xfId="0" applyNumberFormat="1"/>
    <xf numFmtId="0" fontId="4" fillId="17" borderId="4" xfId="0" applyFont="1" applyFill="1" applyBorder="1"/>
    <xf numFmtId="0" fontId="4" fillId="17" borderId="3" xfId="0" applyFont="1" applyFill="1" applyBorder="1"/>
    <xf numFmtId="0" fontId="3" fillId="0" borderId="34" xfId="0" applyFont="1" applyBorder="1"/>
    <xf numFmtId="0" fontId="3" fillId="0" borderId="38" xfId="0" applyFont="1" applyFill="1" applyBorder="1" applyAlignment="1">
      <alignment horizontal="center" vertical="center"/>
    </xf>
    <xf numFmtId="0" fontId="3" fillId="16" borderId="32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NumberFormat="1" applyFont="1" applyFill="1" applyBorder="1"/>
    <xf numFmtId="0" fontId="3" fillId="16" borderId="23" xfId="0" applyFont="1" applyFill="1" applyBorder="1"/>
    <xf numFmtId="0" fontId="3" fillId="17" borderId="0" xfId="0" applyFont="1" applyFill="1" applyBorder="1"/>
    <xf numFmtId="0" fontId="4" fillId="0" borderId="16" xfId="0" applyFont="1" applyBorder="1"/>
    <xf numFmtId="0" fontId="4" fillId="0" borderId="16" xfId="0" applyNumberFormat="1" applyFont="1" applyBorder="1"/>
    <xf numFmtId="0" fontId="0" fillId="0" borderId="0" xfId="0" applyBorder="1"/>
    <xf numFmtId="0" fontId="0" fillId="0" borderId="0" xfId="0" applyNumberFormat="1" applyBorder="1"/>
    <xf numFmtId="0" fontId="3" fillId="15" borderId="32" xfId="0" applyFont="1" applyFill="1" applyBorder="1"/>
    <xf numFmtId="0" fontId="3" fillId="0" borderId="20" xfId="0" applyFont="1" applyBorder="1"/>
    <xf numFmtId="0" fontId="4" fillId="17" borderId="22" xfId="0" applyFont="1" applyFill="1" applyBorder="1"/>
    <xf numFmtId="0" fontId="3" fillId="0" borderId="26" xfId="0" applyNumberFormat="1" applyFont="1" applyBorder="1" applyAlignment="1">
      <alignment horizontal="center" wrapText="1"/>
    </xf>
    <xf numFmtId="0" fontId="4" fillId="0" borderId="31" xfId="0" applyFont="1" applyBorder="1"/>
    <xf numFmtId="0" fontId="3" fillId="15" borderId="23" xfId="0" applyFont="1" applyFill="1" applyBorder="1"/>
    <xf numFmtId="0" fontId="4" fillId="0" borderId="37" xfId="0" applyFont="1" applyBorder="1"/>
    <xf numFmtId="0" fontId="4" fillId="0" borderId="37" xfId="0" applyFont="1" applyBorder="1" applyAlignment="1">
      <alignment wrapText="1"/>
    </xf>
    <xf numFmtId="0" fontId="4" fillId="0" borderId="55" xfId="0" applyFont="1" applyBorder="1"/>
    <xf numFmtId="0" fontId="3" fillId="2" borderId="23" xfId="0" applyFont="1" applyFill="1" applyBorder="1"/>
    <xf numFmtId="0" fontId="4" fillId="16" borderId="25" xfId="0" applyFont="1" applyFill="1" applyBorder="1"/>
    <xf numFmtId="0" fontId="4" fillId="0" borderId="0" xfId="0" applyFont="1"/>
    <xf numFmtId="0" fontId="3" fillId="17" borderId="0" xfId="0" applyNumberFormat="1" applyFont="1" applyFill="1" applyBorder="1"/>
    <xf numFmtId="164" fontId="3" fillId="0" borderId="19" xfId="0" applyNumberFormat="1" applyFont="1" applyBorder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21" xfId="0" applyFont="1" applyBorder="1" applyAlignment="1">
      <alignment wrapText="1"/>
    </xf>
    <xf numFmtId="0" fontId="4" fillId="0" borderId="2" xfId="0" applyFont="1" applyBorder="1"/>
    <xf numFmtId="0" fontId="3" fillId="0" borderId="0" xfId="0" applyFont="1"/>
    <xf numFmtId="0" fontId="3" fillId="0" borderId="0" xfId="0" applyNumberFormat="1" applyFont="1"/>
    <xf numFmtId="0" fontId="3" fillId="0" borderId="0" xfId="0" applyFont="1" applyBorder="1"/>
    <xf numFmtId="0" fontId="3" fillId="0" borderId="0" xfId="0" applyNumberFormat="1" applyFont="1" applyBorder="1"/>
    <xf numFmtId="164" fontId="3" fillId="0" borderId="0" xfId="0" applyNumberFormat="1" applyFont="1" applyBorder="1" applyAlignment="1">
      <alignment vertical="center"/>
    </xf>
    <xf numFmtId="164" fontId="3" fillId="0" borderId="0" xfId="0" applyNumberFormat="1" applyFont="1" applyBorder="1"/>
    <xf numFmtId="0" fontId="3" fillId="0" borderId="0" xfId="0" applyFont="1" applyFill="1" applyBorder="1"/>
    <xf numFmtId="3" fontId="3" fillId="0" borderId="0" xfId="0" applyNumberFormat="1" applyFont="1" applyFill="1" applyBorder="1"/>
    <xf numFmtId="0" fontId="4" fillId="0" borderId="0" xfId="0" applyFont="1" applyFill="1"/>
    <xf numFmtId="0" fontId="4" fillId="0" borderId="0" xfId="0" applyNumberFormat="1" applyFont="1" applyFill="1"/>
    <xf numFmtId="0" fontId="24" fillId="0" borderId="0" xfId="0" applyFont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4" fillId="0" borderId="22" xfId="0" applyFont="1" applyBorder="1" applyAlignment="1">
      <alignment wrapText="1"/>
    </xf>
    <xf numFmtId="0" fontId="4" fillId="15" borderId="34" xfId="0" applyFont="1" applyFill="1" applyBorder="1" applyAlignment="1">
      <alignment wrapText="1"/>
    </xf>
    <xf numFmtId="0" fontId="4" fillId="15" borderId="37" xfId="0" applyFont="1" applyFill="1" applyBorder="1" applyAlignment="1">
      <alignment wrapText="1"/>
    </xf>
    <xf numFmtId="0" fontId="3" fillId="15" borderId="37" xfId="0" applyFont="1" applyFill="1" applyBorder="1" applyAlignment="1">
      <alignment wrapText="1"/>
    </xf>
    <xf numFmtId="0" fontId="3" fillId="15" borderId="58" xfId="0" applyFont="1" applyFill="1" applyBorder="1" applyAlignment="1">
      <alignment wrapText="1"/>
    </xf>
    <xf numFmtId="3" fontId="3" fillId="15" borderId="38" xfId="0" applyNumberFormat="1" applyFont="1" applyFill="1" applyBorder="1" applyAlignment="1">
      <alignment horizontal="center"/>
    </xf>
    <xf numFmtId="3" fontId="3" fillId="15" borderId="59" xfId="0" applyNumberFormat="1" applyFont="1" applyFill="1" applyBorder="1" applyAlignment="1">
      <alignment horizontal="center"/>
    </xf>
    <xf numFmtId="164" fontId="3" fillId="0" borderId="16" xfId="0" applyNumberFormat="1" applyFont="1" applyFill="1" applyBorder="1" applyAlignment="1">
      <alignment vertical="center"/>
    </xf>
    <xf numFmtId="0" fontId="3" fillId="0" borderId="61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19" borderId="72" xfId="0" applyFont="1" applyFill="1" applyBorder="1" applyAlignment="1">
      <alignment horizontal="center" vertical="center" wrapText="1"/>
    </xf>
    <xf numFmtId="0" fontId="4" fillId="19" borderId="73" xfId="0" applyFont="1" applyFill="1" applyBorder="1"/>
    <xf numFmtId="0" fontId="3" fillId="0" borderId="20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31" xfId="0" applyFont="1" applyBorder="1"/>
    <xf numFmtId="0" fontId="4" fillId="17" borderId="20" xfId="0" applyFont="1" applyFill="1" applyBorder="1"/>
    <xf numFmtId="0" fontId="3" fillId="18" borderId="16" xfId="0" applyFont="1" applyFill="1" applyBorder="1" applyAlignment="1">
      <alignment wrapText="1"/>
    </xf>
    <xf numFmtId="0" fontId="4" fillId="17" borderId="0" xfId="0" applyFont="1" applyFill="1" applyBorder="1" applyAlignment="1"/>
    <xf numFmtId="0" fontId="4" fillId="0" borderId="0" xfId="0" applyFont="1" applyBorder="1" applyAlignment="1"/>
    <xf numFmtId="0" fontId="3" fillId="15" borderId="45" xfId="0" applyFont="1" applyFill="1" applyBorder="1" applyAlignment="1">
      <alignment horizontal="left" vertical="center"/>
    </xf>
    <xf numFmtId="0" fontId="3" fillId="15" borderId="48" xfId="0" applyFont="1" applyFill="1" applyBorder="1" applyAlignment="1">
      <alignment horizontal="left" vertical="center"/>
    </xf>
    <xf numFmtId="0" fontId="3" fillId="17" borderId="80" xfId="0" applyFont="1" applyFill="1" applyBorder="1" applyAlignment="1">
      <alignment horizontal="left"/>
    </xf>
    <xf numFmtId="0" fontId="0" fillId="0" borderId="39" xfId="0" applyBorder="1" applyAlignment="1"/>
    <xf numFmtId="0" fontId="0" fillId="0" borderId="33" xfId="0" applyBorder="1" applyAlignment="1"/>
    <xf numFmtId="0" fontId="3" fillId="0" borderId="16" xfId="0" applyFont="1" applyFill="1" applyBorder="1" applyAlignment="1">
      <alignment horizontal="center" wrapText="1"/>
    </xf>
    <xf numFmtId="0" fontId="4" fillId="0" borderId="16" xfId="0" applyFont="1" applyBorder="1" applyAlignment="1">
      <alignment horizontal="center"/>
    </xf>
    <xf numFmtId="0" fontId="3" fillId="0" borderId="16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4" fillId="0" borderId="39" xfId="0" applyFont="1" applyBorder="1" applyAlignment="1"/>
    <xf numFmtId="0" fontId="4" fillId="0" borderId="40" xfId="0" applyFont="1" applyBorder="1" applyAlignment="1"/>
    <xf numFmtId="0" fontId="4" fillId="0" borderId="4" xfId="0" applyFont="1" applyFill="1" applyBorder="1" applyAlignment="1">
      <alignment horizontal="left" vertical="center"/>
    </xf>
    <xf numFmtId="3" fontId="4" fillId="0" borderId="3" xfId="0" applyNumberFormat="1" applyFont="1" applyBorder="1"/>
    <xf numFmtId="3" fontId="4" fillId="0" borderId="27" xfId="0" applyNumberFormat="1" applyFont="1" applyBorder="1"/>
    <xf numFmtId="3" fontId="4" fillId="19" borderId="74" xfId="0" applyNumberFormat="1" applyFont="1" applyFill="1" applyBorder="1"/>
    <xf numFmtId="3" fontId="4" fillId="0" borderId="63" xfId="0" applyNumberFormat="1" applyFont="1" applyBorder="1"/>
    <xf numFmtId="3" fontId="4" fillId="0" borderId="4" xfId="0" applyNumberFormat="1" applyFont="1" applyBorder="1"/>
    <xf numFmtId="3" fontId="4" fillId="0" borderId="28" xfId="0" applyNumberFormat="1" applyFont="1" applyBorder="1"/>
    <xf numFmtId="3" fontId="4" fillId="19" borderId="75" xfId="0" applyNumberFormat="1" applyFont="1" applyFill="1" applyBorder="1"/>
    <xf numFmtId="3" fontId="4" fillId="0" borderId="64" xfId="0" applyNumberFormat="1" applyFont="1" applyBorder="1"/>
    <xf numFmtId="3" fontId="4" fillId="0" borderId="16" xfId="0" applyNumberFormat="1" applyFont="1" applyBorder="1"/>
    <xf numFmtId="3" fontId="4" fillId="17" borderId="4" xfId="0" applyNumberFormat="1" applyFont="1" applyFill="1" applyBorder="1"/>
    <xf numFmtId="3" fontId="4" fillId="17" borderId="28" xfId="0" applyNumberFormat="1" applyFont="1" applyFill="1" applyBorder="1"/>
    <xf numFmtId="3" fontId="4" fillId="17" borderId="64" xfId="0" applyNumberFormat="1" applyFont="1" applyFill="1" applyBorder="1"/>
    <xf numFmtId="3" fontId="4" fillId="0" borderId="5" xfId="0" applyNumberFormat="1" applyFont="1" applyBorder="1"/>
    <xf numFmtId="3" fontId="4" fillId="0" borderId="29" xfId="0" applyNumberFormat="1" applyFont="1" applyBorder="1"/>
    <xf numFmtId="3" fontId="4" fillId="19" borderId="76" xfId="0" applyNumberFormat="1" applyFont="1" applyFill="1" applyBorder="1"/>
    <xf numFmtId="3" fontId="4" fillId="0" borderId="65" xfId="0" applyNumberFormat="1" applyFont="1" applyBorder="1"/>
    <xf numFmtId="3" fontId="4" fillId="0" borderId="22" xfId="0" applyNumberFormat="1" applyFont="1" applyBorder="1"/>
    <xf numFmtId="3" fontId="3" fillId="15" borderId="52" xfId="0" applyNumberFormat="1" applyFont="1" applyFill="1" applyBorder="1"/>
    <xf numFmtId="3" fontId="3" fillId="15" borderId="53" xfId="0" applyNumberFormat="1" applyFont="1" applyFill="1" applyBorder="1"/>
    <xf numFmtId="3" fontId="3" fillId="19" borderId="56" xfId="0" applyNumberFormat="1" applyFont="1" applyFill="1" applyBorder="1"/>
    <xf numFmtId="3" fontId="3" fillId="15" borderId="39" xfId="0" applyNumberFormat="1" applyFont="1" applyFill="1" applyBorder="1"/>
    <xf numFmtId="3" fontId="3" fillId="0" borderId="39" xfId="0" applyNumberFormat="1" applyFont="1" applyBorder="1" applyAlignment="1">
      <alignment horizontal="center" vertical="center"/>
    </xf>
    <xf numFmtId="3" fontId="4" fillId="0" borderId="39" xfId="0" applyNumberFormat="1" applyFont="1" applyBorder="1"/>
    <xf numFmtId="3" fontId="4" fillId="19" borderId="39" xfId="0" applyNumberFormat="1" applyFont="1" applyFill="1" applyBorder="1"/>
    <xf numFmtId="3" fontId="4" fillId="0" borderId="39" xfId="0" applyNumberFormat="1" applyFont="1" applyBorder="1" applyAlignment="1"/>
    <xf numFmtId="3" fontId="4" fillId="0" borderId="33" xfId="0" applyNumberFormat="1" applyFont="1" applyBorder="1" applyAlignment="1"/>
    <xf numFmtId="3" fontId="4" fillId="0" borderId="79" xfId="0" applyNumberFormat="1" applyFont="1" applyBorder="1"/>
    <xf numFmtId="3" fontId="4" fillId="0" borderId="5" xfId="0" applyNumberFormat="1" applyFont="1" applyFill="1" applyBorder="1" applyAlignment="1">
      <alignment horizontal="right" vertical="center"/>
    </xf>
    <xf numFmtId="3" fontId="4" fillId="0" borderId="28" xfId="0" applyNumberFormat="1" applyFont="1" applyFill="1" applyBorder="1" applyAlignment="1">
      <alignment vertical="center"/>
    </xf>
    <xf numFmtId="3" fontId="4" fillId="19" borderId="75" xfId="0" applyNumberFormat="1" applyFont="1" applyFill="1" applyBorder="1" applyAlignment="1">
      <alignment vertical="center"/>
    </xf>
    <xf numFmtId="3" fontId="4" fillId="0" borderId="64" xfId="0" applyNumberFormat="1" applyFont="1" applyFill="1" applyBorder="1" applyAlignment="1">
      <alignment vertical="center"/>
    </xf>
    <xf numFmtId="3" fontId="4" fillId="0" borderId="22" xfId="0" applyNumberFormat="1" applyFont="1" applyBorder="1" applyAlignment="1"/>
    <xf numFmtId="3" fontId="4" fillId="0" borderId="3" xfId="0" applyNumberFormat="1" applyFont="1" applyBorder="1" applyAlignment="1">
      <alignment vertical="center"/>
    </xf>
    <xf numFmtId="3" fontId="4" fillId="0" borderId="20" xfId="0" applyNumberFormat="1" applyFont="1" applyBorder="1" applyAlignment="1"/>
    <xf numFmtId="3" fontId="3" fillId="15" borderId="24" xfId="0" applyNumberFormat="1" applyFont="1" applyFill="1" applyBorder="1"/>
    <xf numFmtId="3" fontId="3" fillId="15" borderId="30" xfId="0" applyNumberFormat="1" applyFont="1" applyFill="1" applyBorder="1"/>
    <xf numFmtId="3" fontId="3" fillId="15" borderId="40" xfId="0" applyNumberFormat="1" applyFont="1" applyFill="1" applyBorder="1"/>
    <xf numFmtId="3" fontId="3" fillId="0" borderId="20" xfId="0" applyNumberFormat="1" applyFont="1" applyBorder="1" applyAlignment="1">
      <alignment horizontal="center" vertical="center"/>
    </xf>
    <xf numFmtId="3" fontId="4" fillId="0" borderId="54" xfId="0" applyNumberFormat="1" applyFont="1" applyBorder="1"/>
    <xf numFmtId="3" fontId="4" fillId="19" borderId="60" xfId="0" applyNumberFormat="1" applyFont="1" applyFill="1" applyBorder="1"/>
    <xf numFmtId="3" fontId="4" fillId="17" borderId="3" xfId="0" applyNumberFormat="1" applyFont="1" applyFill="1" applyBorder="1"/>
    <xf numFmtId="3" fontId="4" fillId="17" borderId="27" xfId="0" applyNumberFormat="1" applyFont="1" applyFill="1" applyBorder="1"/>
    <xf numFmtId="3" fontId="4" fillId="17" borderId="63" xfId="0" applyNumberFormat="1" applyFont="1" applyFill="1" applyBorder="1"/>
    <xf numFmtId="3" fontId="4" fillId="0" borderId="4" xfId="0" applyNumberFormat="1" applyFont="1" applyFill="1" applyBorder="1"/>
    <xf numFmtId="3" fontId="4" fillId="0" borderId="28" xfId="0" applyNumberFormat="1" applyFont="1" applyFill="1" applyBorder="1"/>
    <xf numFmtId="3" fontId="4" fillId="0" borderId="64" xfId="0" applyNumberFormat="1" applyFont="1" applyFill="1" applyBorder="1"/>
    <xf numFmtId="3" fontId="3" fillId="15" borderId="46" xfId="0" applyNumberFormat="1" applyFont="1" applyFill="1" applyBorder="1" applyAlignment="1">
      <alignment horizontal="right" vertical="center"/>
    </xf>
    <xf numFmtId="3" fontId="3" fillId="15" borderId="47" xfId="0" applyNumberFormat="1" applyFont="1" applyFill="1" applyBorder="1" applyAlignment="1">
      <alignment vertical="center"/>
    </xf>
    <xf numFmtId="3" fontId="3" fillId="19" borderId="72" xfId="0" applyNumberFormat="1" applyFont="1" applyFill="1" applyBorder="1" applyAlignment="1">
      <alignment vertical="center"/>
    </xf>
    <xf numFmtId="3" fontId="3" fillId="15" borderId="66" xfId="0" applyNumberFormat="1" applyFont="1" applyFill="1" applyBorder="1" applyAlignment="1">
      <alignment vertical="center"/>
    </xf>
    <xf numFmtId="3" fontId="4" fillId="15" borderId="44" xfId="0" applyNumberFormat="1" applyFont="1" applyFill="1" applyBorder="1" applyAlignment="1"/>
    <xf numFmtId="3" fontId="4" fillId="15" borderId="49" xfId="0" applyNumberFormat="1" applyFont="1" applyFill="1" applyBorder="1" applyAlignment="1">
      <alignment vertical="center"/>
    </xf>
    <xf numFmtId="3" fontId="3" fillId="15" borderId="50" xfId="0" applyNumberFormat="1" applyFont="1" applyFill="1" applyBorder="1" applyAlignment="1">
      <alignment vertical="center"/>
    </xf>
    <xf numFmtId="3" fontId="3" fillId="19" borderId="77" xfId="0" applyNumberFormat="1" applyFont="1" applyFill="1" applyBorder="1" applyAlignment="1">
      <alignment vertical="center"/>
    </xf>
    <xf numFmtId="3" fontId="3" fillId="15" borderId="67" xfId="0" applyNumberFormat="1" applyFont="1" applyFill="1" applyBorder="1" applyAlignment="1">
      <alignment vertical="center"/>
    </xf>
    <xf numFmtId="3" fontId="4" fillId="15" borderId="51" xfId="0" applyNumberFormat="1" applyFont="1" applyFill="1" applyBorder="1" applyAlignment="1"/>
    <xf numFmtId="3" fontId="4" fillId="0" borderId="6" xfId="0" applyNumberFormat="1" applyFont="1" applyBorder="1"/>
    <xf numFmtId="3" fontId="4" fillId="0" borderId="18" xfId="0" applyNumberFormat="1" applyFont="1" applyBorder="1"/>
    <xf numFmtId="3" fontId="4" fillId="19" borderId="78" xfId="0" applyNumberFormat="1" applyFont="1" applyFill="1" applyBorder="1"/>
    <xf numFmtId="3" fontId="4" fillId="0" borderId="0" xfId="0" applyNumberFormat="1" applyFont="1" applyBorder="1"/>
    <xf numFmtId="3" fontId="4" fillId="0" borderId="31" xfId="0" applyNumberFormat="1" applyFont="1" applyBorder="1"/>
    <xf numFmtId="3" fontId="3" fillId="15" borderId="53" xfId="0" applyNumberFormat="1" applyFont="1" applyFill="1" applyBorder="1" applyAlignment="1">
      <alignment vertical="center"/>
    </xf>
    <xf numFmtId="3" fontId="3" fillId="19" borderId="56" xfId="0" applyNumberFormat="1" applyFont="1" applyFill="1" applyBorder="1" applyAlignment="1">
      <alignment vertical="center"/>
    </xf>
    <xf numFmtId="3" fontId="3" fillId="0" borderId="31" xfId="0" applyNumberFormat="1" applyFont="1" applyBorder="1"/>
    <xf numFmtId="3" fontId="3" fillId="0" borderId="81" xfId="0" applyNumberFormat="1" applyFont="1" applyBorder="1" applyAlignment="1">
      <alignment vertical="center"/>
    </xf>
    <xf numFmtId="3" fontId="3" fillId="19" borderId="78" xfId="0" applyNumberFormat="1" applyFont="1" applyFill="1" applyBorder="1" applyAlignment="1">
      <alignment vertical="center"/>
    </xf>
    <xf numFmtId="3" fontId="3" fillId="0" borderId="0" xfId="0" applyNumberFormat="1" applyFont="1" applyBorder="1"/>
    <xf numFmtId="10" fontId="4" fillId="0" borderId="20" xfId="0" applyNumberFormat="1" applyFont="1" applyBorder="1"/>
    <xf numFmtId="3" fontId="4" fillId="17" borderId="20" xfId="0" applyNumberFormat="1" applyFont="1" applyFill="1" applyBorder="1"/>
    <xf numFmtId="3" fontId="4" fillId="17" borderId="54" xfId="0" applyNumberFormat="1" applyFont="1" applyFill="1" applyBorder="1" applyAlignment="1">
      <alignment vertical="center"/>
    </xf>
    <xf numFmtId="3" fontId="4" fillId="19" borderId="60" xfId="0" applyNumberFormat="1" applyFont="1" applyFill="1" applyBorder="1" applyAlignment="1">
      <alignment vertical="center"/>
    </xf>
    <xf numFmtId="3" fontId="4" fillId="17" borderId="68" xfId="0" applyNumberFormat="1" applyFont="1" applyFill="1" applyBorder="1"/>
    <xf numFmtId="3" fontId="4" fillId="17" borderId="22" xfId="0" applyNumberFormat="1" applyFont="1" applyFill="1" applyBorder="1"/>
    <xf numFmtId="3" fontId="4" fillId="17" borderId="17" xfId="0" applyNumberFormat="1" applyFont="1" applyFill="1" applyBorder="1" applyAlignment="1">
      <alignment vertical="center"/>
    </xf>
    <xf numFmtId="3" fontId="4" fillId="19" borderId="57" xfId="0" applyNumberFormat="1" applyFont="1" applyFill="1" applyBorder="1" applyAlignment="1">
      <alignment vertical="center"/>
    </xf>
    <xf numFmtId="3" fontId="4" fillId="17" borderId="70" xfId="0" applyNumberFormat="1" applyFont="1" applyFill="1" applyBorder="1"/>
    <xf numFmtId="3" fontId="3" fillId="15" borderId="30" xfId="0" applyNumberFormat="1" applyFont="1" applyFill="1" applyBorder="1" applyAlignment="1">
      <alignment vertical="center"/>
    </xf>
    <xf numFmtId="3" fontId="26" fillId="19" borderId="56" xfId="0" applyNumberFormat="1" applyFont="1" applyFill="1" applyBorder="1" applyAlignment="1">
      <alignment vertical="center"/>
    </xf>
    <xf numFmtId="3" fontId="3" fillId="0" borderId="20" xfId="0" applyNumberFormat="1" applyFont="1" applyBorder="1"/>
    <xf numFmtId="3" fontId="3" fillId="0" borderId="54" xfId="0" applyNumberFormat="1" applyFont="1" applyBorder="1" applyAlignment="1">
      <alignment vertical="center"/>
    </xf>
    <xf numFmtId="3" fontId="3" fillId="19" borderId="60" xfId="0" applyNumberFormat="1" applyFont="1" applyFill="1" applyBorder="1" applyAlignment="1">
      <alignment vertical="center"/>
    </xf>
    <xf numFmtId="3" fontId="3" fillId="0" borderId="68" xfId="0" applyNumberFormat="1" applyFont="1" applyBorder="1"/>
    <xf numFmtId="3" fontId="3" fillId="16" borderId="24" xfId="0" applyNumberFormat="1" applyFont="1" applyFill="1" applyBorder="1"/>
    <xf numFmtId="3" fontId="3" fillId="16" borderId="30" xfId="0" applyNumberFormat="1" applyFont="1" applyFill="1" applyBorder="1" applyAlignment="1">
      <alignment vertical="center"/>
    </xf>
    <xf numFmtId="3" fontId="26" fillId="18" borderId="56" xfId="0" applyNumberFormat="1" applyFont="1" applyFill="1" applyBorder="1" applyAlignment="1">
      <alignment vertical="center"/>
    </xf>
    <xf numFmtId="3" fontId="3" fillId="16" borderId="33" xfId="0" applyNumberFormat="1" applyFont="1" applyFill="1" applyBorder="1"/>
    <xf numFmtId="3" fontId="3" fillId="0" borderId="0" xfId="0" applyNumberFormat="1" applyFont="1" applyFill="1" applyBorder="1" applyAlignment="1">
      <alignment vertical="center"/>
    </xf>
    <xf numFmtId="3" fontId="25" fillId="19" borderId="78" xfId="0" applyNumberFormat="1" applyFont="1" applyFill="1" applyBorder="1" applyAlignment="1">
      <alignment vertical="center"/>
    </xf>
    <xf numFmtId="3" fontId="4" fillId="0" borderId="35" xfId="0" applyNumberFormat="1" applyFont="1" applyBorder="1" applyAlignment="1">
      <alignment horizontal="right" wrapText="1"/>
    </xf>
    <xf numFmtId="3" fontId="4" fillId="0" borderId="36" xfId="0" applyNumberFormat="1" applyFont="1" applyBorder="1"/>
    <xf numFmtId="3" fontId="4" fillId="19" borderId="41" xfId="0" applyNumberFormat="1" applyFont="1" applyFill="1" applyBorder="1"/>
    <xf numFmtId="3" fontId="4" fillId="0" borderId="71" xfId="0" applyNumberFormat="1" applyFont="1" applyBorder="1"/>
    <xf numFmtId="3" fontId="4" fillId="0" borderId="16" xfId="0" applyNumberFormat="1" applyFont="1" applyBorder="1" applyAlignment="1">
      <alignment horizontal="right"/>
    </xf>
    <xf numFmtId="3" fontId="4" fillId="0" borderId="19" xfId="0" applyNumberFormat="1" applyFont="1" applyBorder="1"/>
    <xf numFmtId="3" fontId="4" fillId="19" borderId="42" xfId="0" applyNumberFormat="1" applyFont="1" applyFill="1" applyBorder="1"/>
    <xf numFmtId="3" fontId="4" fillId="0" borderId="69" xfId="0" applyNumberFormat="1" applyFont="1" applyBorder="1"/>
    <xf numFmtId="3" fontId="4" fillId="0" borderId="22" xfId="0" applyNumberFormat="1" applyFont="1" applyBorder="1" applyAlignment="1">
      <alignment horizontal="right"/>
    </xf>
    <xf numFmtId="3" fontId="4" fillId="0" borderId="17" xfId="0" applyNumberFormat="1" applyFont="1" applyBorder="1"/>
    <xf numFmtId="3" fontId="4" fillId="19" borderId="57" xfId="0" applyNumberFormat="1" applyFont="1" applyFill="1" applyBorder="1"/>
    <xf numFmtId="3" fontId="4" fillId="0" borderId="70" xfId="0" applyNumberFormat="1" applyFont="1" applyBorder="1"/>
    <xf numFmtId="3" fontId="3" fillId="2" borderId="24" xfId="0" applyNumberFormat="1" applyFont="1" applyFill="1" applyBorder="1"/>
    <xf numFmtId="3" fontId="3" fillId="2" borderId="30" xfId="0" applyNumberFormat="1" applyFont="1" applyFill="1" applyBorder="1"/>
    <xf numFmtId="3" fontId="26" fillId="18" borderId="56" xfId="0" applyNumberFormat="1" applyFont="1" applyFill="1" applyBorder="1"/>
    <xf numFmtId="3" fontId="3" fillId="2" borderId="39" xfId="0" applyNumberFormat="1" applyFont="1" applyFill="1" applyBorder="1"/>
    <xf numFmtId="3" fontId="4" fillId="0" borderId="0" xfId="0" applyNumberFormat="1" applyFont="1"/>
    <xf numFmtId="3" fontId="3" fillId="16" borderId="30" xfId="0" applyNumberFormat="1" applyFont="1" applyFill="1" applyBorder="1"/>
    <xf numFmtId="3" fontId="4" fillId="16" borderId="39" xfId="0" applyNumberFormat="1" applyFont="1" applyFill="1" applyBorder="1"/>
    <xf numFmtId="3" fontId="3" fillId="18" borderId="16" xfId="0" applyNumberFormat="1" applyFont="1" applyFill="1" applyBorder="1"/>
    <xf numFmtId="3" fontId="3" fillId="0" borderId="16" xfId="0" applyNumberFormat="1" applyFont="1" applyBorder="1" applyAlignment="1">
      <alignment horizontal="center"/>
    </xf>
    <xf numFmtId="3" fontId="3" fillId="0" borderId="19" xfId="0" applyNumberFormat="1" applyFont="1" applyBorder="1" applyAlignment="1">
      <alignment horizontal="center"/>
    </xf>
    <xf numFmtId="3" fontId="3" fillId="0" borderId="16" xfId="0" applyNumberFormat="1" applyFont="1" applyFill="1" applyBorder="1" applyAlignment="1">
      <alignment horizontal="center"/>
    </xf>
    <xf numFmtId="3" fontId="3" fillId="0" borderId="22" xfId="0" applyNumberFormat="1" applyFont="1" applyBorder="1" applyAlignment="1">
      <alignment horizontal="center"/>
    </xf>
    <xf numFmtId="3" fontId="3" fillId="0" borderId="17" xfId="0" applyNumberFormat="1" applyFont="1" applyBorder="1" applyAlignment="1">
      <alignment horizontal="center"/>
    </xf>
    <xf numFmtId="3" fontId="3" fillId="0" borderId="22" xfId="0" applyNumberFormat="1" applyFont="1" applyFill="1" applyBorder="1" applyAlignment="1">
      <alignment horizontal="center"/>
    </xf>
    <xf numFmtId="3" fontId="4" fillId="15" borderId="35" xfId="0" applyNumberFormat="1" applyFont="1" applyFill="1" applyBorder="1"/>
    <xf numFmtId="3" fontId="3" fillId="15" borderId="35" xfId="0" applyNumberFormat="1" applyFont="1" applyFill="1" applyBorder="1" applyAlignment="1">
      <alignment horizontal="center"/>
    </xf>
    <xf numFmtId="3" fontId="3" fillId="15" borderId="36" xfId="0" applyNumberFormat="1" applyFont="1" applyFill="1" applyBorder="1" applyAlignment="1">
      <alignment horizontal="center"/>
    </xf>
    <xf numFmtId="3" fontId="3" fillId="19" borderId="41" xfId="0" applyNumberFormat="1" applyFont="1" applyFill="1" applyBorder="1" applyAlignment="1">
      <alignment horizontal="center"/>
    </xf>
    <xf numFmtId="3" fontId="4" fillId="15" borderId="16" xfId="0" applyNumberFormat="1" applyFont="1" applyFill="1" applyBorder="1"/>
    <xf numFmtId="3" fontId="3" fillId="15" borderId="16" xfId="0" applyNumberFormat="1" applyFont="1" applyFill="1" applyBorder="1" applyAlignment="1">
      <alignment horizontal="center"/>
    </xf>
    <xf numFmtId="3" fontId="3" fillId="15" borderId="19" xfId="0" applyNumberFormat="1" applyFont="1" applyFill="1" applyBorder="1" applyAlignment="1">
      <alignment horizontal="center"/>
    </xf>
    <xf numFmtId="3" fontId="3" fillId="19" borderId="42" xfId="0" applyNumberFormat="1" applyFont="1" applyFill="1" applyBorder="1" applyAlignment="1">
      <alignment horizontal="center"/>
    </xf>
    <xf numFmtId="3" fontId="3" fillId="15" borderId="16" xfId="0" applyNumberFormat="1" applyFont="1" applyFill="1" applyBorder="1"/>
    <xf numFmtId="3" fontId="3" fillId="15" borderId="38" xfId="0" applyNumberFormat="1" applyFont="1" applyFill="1" applyBorder="1"/>
    <xf numFmtId="3" fontId="27" fillId="19" borderId="43" xfId="0" applyNumberFormat="1" applyFont="1" applyFill="1" applyBorder="1" applyAlignment="1">
      <alignment horizontal="center"/>
    </xf>
  </cellXfs>
  <cellStyles count="42">
    <cellStyle name="20% - 1. jelölőszín 2" xfId="6"/>
    <cellStyle name="20% - 2. jelölőszín 2" xfId="7"/>
    <cellStyle name="20% - 3. jelölőszín 2" xfId="8"/>
    <cellStyle name="20% - 4. jelölőszín 2" xfId="9"/>
    <cellStyle name="20% - 5. jelölőszín 2" xfId="10"/>
    <cellStyle name="20% - 6. jelölőszín 2" xfId="11"/>
    <cellStyle name="40% - 1. jelölőszín 2" xfId="12"/>
    <cellStyle name="40% - 2. jelölőszín 2" xfId="13"/>
    <cellStyle name="40% - 3. jelölőszín 2" xfId="14"/>
    <cellStyle name="40% - 4. jelölőszín 2" xfId="15"/>
    <cellStyle name="40% - 5. jelölőszín 2" xfId="16"/>
    <cellStyle name="40% - 6. jelölőszín 2" xfId="17"/>
    <cellStyle name="60% - 1. jelölőszín 2" xfId="18"/>
    <cellStyle name="60% - 2. jelölőszín 2" xfId="19"/>
    <cellStyle name="60% - 3. jelölőszín 2" xfId="20"/>
    <cellStyle name="60% - 4. jelölőszín 2" xfId="21"/>
    <cellStyle name="60% - 5. jelölőszín 2" xfId="22"/>
    <cellStyle name="60% - 6. jelölőszín 2" xfId="23"/>
    <cellStyle name="Bevitel 2" xfId="24"/>
    <cellStyle name="Cím 2" xfId="25"/>
    <cellStyle name="Címsor 1 2" xfId="26"/>
    <cellStyle name="Címsor 2 2" xfId="27"/>
    <cellStyle name="Címsor 3 2" xfId="28"/>
    <cellStyle name="Címsor 4 2" xfId="29"/>
    <cellStyle name="Ellenőrzőcella 2" xfId="30"/>
    <cellStyle name="Figyelmeztetés 2" xfId="31"/>
    <cellStyle name="Heading" xfId="1"/>
    <cellStyle name="Heading1" xfId="2"/>
    <cellStyle name="Hivatkozott cella 2" xfId="32"/>
    <cellStyle name="Jegyzet 2" xfId="33"/>
    <cellStyle name="Jó 2" xfId="34"/>
    <cellStyle name="Kimenet 2" xfId="35"/>
    <cellStyle name="Magyarázó szöveg 2" xfId="36"/>
    <cellStyle name="Normál" xfId="0" builtinId="0" customBuiltin="1"/>
    <cellStyle name="Normál 2" xfId="37"/>
    <cellStyle name="Normál 3" xfId="5"/>
    <cellStyle name="Összesen 2" xfId="38"/>
    <cellStyle name="Result" xfId="3"/>
    <cellStyle name="Result2" xfId="4"/>
    <cellStyle name="Rossz 2" xfId="39"/>
    <cellStyle name="Semleges 2" xfId="40"/>
    <cellStyle name="Számítás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2"/>
  <sheetViews>
    <sheetView tabSelected="1" showWhiteSpace="0" view="pageLayout" topLeftCell="A69" zoomScaleNormal="100" workbookViewId="0">
      <selection activeCell="E86" sqref="E86"/>
    </sheetView>
  </sheetViews>
  <sheetFormatPr defaultRowHeight="15" x14ac:dyDescent="0.25"/>
  <cols>
    <col min="1" max="1" width="32.7109375" customWidth="1"/>
    <col min="2" max="2" width="15" style="14" customWidth="1"/>
    <col min="3" max="3" width="13.7109375" customWidth="1"/>
    <col min="4" max="4" width="14.28515625" customWidth="1"/>
    <col min="5" max="5" width="14.5703125" customWidth="1"/>
    <col min="6" max="6" width="13.5703125" customWidth="1"/>
    <col min="7" max="7" width="18" customWidth="1"/>
    <col min="8" max="8" width="17.5703125" customWidth="1"/>
    <col min="9" max="1025" width="9.140625" customWidth="1"/>
  </cols>
  <sheetData>
    <row r="1" spans="1:8" ht="16.5" customHeight="1" x14ac:dyDescent="0.25">
      <c r="A1" s="82" t="s">
        <v>0</v>
      </c>
      <c r="B1" s="82"/>
      <c r="C1" s="82"/>
      <c r="D1" s="82"/>
      <c r="E1" s="82"/>
      <c r="F1" s="83"/>
      <c r="G1" s="42"/>
      <c r="H1" s="1"/>
    </row>
    <row r="2" spans="1:8" ht="12.75" customHeight="1" x14ac:dyDescent="0.25">
      <c r="A2" s="84" t="s">
        <v>1</v>
      </c>
      <c r="B2" s="84"/>
      <c r="C2" s="84"/>
      <c r="D2" s="84"/>
      <c r="E2" s="84"/>
      <c r="F2" s="85"/>
      <c r="G2" s="43"/>
      <c r="H2" s="2"/>
    </row>
    <row r="3" spans="1:8" ht="4.5" customHeight="1" thickBot="1" x14ac:dyDescent="0.3">
      <c r="A3" s="84"/>
      <c r="B3" s="84"/>
      <c r="C3" s="84"/>
      <c r="D3" s="86"/>
      <c r="E3" s="84"/>
      <c r="F3" s="85"/>
      <c r="G3" s="43"/>
      <c r="H3" s="2"/>
    </row>
    <row r="4" spans="1:8" ht="32.25" thickBot="1" x14ac:dyDescent="0.3">
      <c r="A4" s="44" t="s">
        <v>2</v>
      </c>
      <c r="B4" s="31" t="s">
        <v>72</v>
      </c>
      <c r="C4" s="66" t="s">
        <v>63</v>
      </c>
      <c r="D4" s="68" t="s">
        <v>64</v>
      </c>
      <c r="E4" s="67" t="s">
        <v>65</v>
      </c>
      <c r="F4" s="18" t="s">
        <v>66</v>
      </c>
      <c r="G4" s="39"/>
    </row>
    <row r="5" spans="1:8" ht="16.5" thickBot="1" x14ac:dyDescent="0.3">
      <c r="A5" s="3" t="s">
        <v>3</v>
      </c>
      <c r="B5" s="13"/>
      <c r="C5" s="45"/>
      <c r="D5" s="69"/>
      <c r="E5" s="87"/>
      <c r="F5" s="88"/>
      <c r="G5" s="39"/>
    </row>
    <row r="6" spans="1:8" ht="15.75" x14ac:dyDescent="0.25">
      <c r="A6" s="4" t="s">
        <v>4</v>
      </c>
      <c r="B6" s="90">
        <v>233078</v>
      </c>
      <c r="C6" s="91">
        <v>116539</v>
      </c>
      <c r="D6" s="92">
        <v>126041</v>
      </c>
      <c r="E6" s="93">
        <v>-9502</v>
      </c>
      <c r="F6" s="157">
        <f>D6/B6</f>
        <v>0.5407674684011361</v>
      </c>
      <c r="G6" s="39"/>
    </row>
    <row r="7" spans="1:8" ht="15.75" x14ac:dyDescent="0.25">
      <c r="A7" s="5" t="s">
        <v>5</v>
      </c>
      <c r="B7" s="94">
        <v>127283</v>
      </c>
      <c r="C7" s="95">
        <v>63642</v>
      </c>
      <c r="D7" s="96">
        <v>92068</v>
      </c>
      <c r="E7" s="97">
        <v>-28426</v>
      </c>
      <c r="F7" s="157">
        <f t="shared" ref="F7:F47" si="0">D7/B7</f>
        <v>0.72333304526134679</v>
      </c>
      <c r="G7" s="39"/>
    </row>
    <row r="8" spans="1:8" ht="15.75" x14ac:dyDescent="0.25">
      <c r="A8" s="5" t="s">
        <v>6</v>
      </c>
      <c r="B8" s="94">
        <v>10156</v>
      </c>
      <c r="C8" s="95">
        <v>5078</v>
      </c>
      <c r="D8" s="96">
        <v>13687</v>
      </c>
      <c r="E8" s="97">
        <v>-8609</v>
      </c>
      <c r="F8" s="157">
        <f t="shared" si="0"/>
        <v>1.3476762504923199</v>
      </c>
      <c r="G8" s="39"/>
    </row>
    <row r="9" spans="1:8" ht="15.75" x14ac:dyDescent="0.25">
      <c r="A9" s="5" t="s">
        <v>7</v>
      </c>
      <c r="B9" s="94">
        <v>60000</v>
      </c>
      <c r="C9" s="95">
        <v>30000</v>
      </c>
      <c r="D9" s="96">
        <v>229500</v>
      </c>
      <c r="E9" s="97">
        <v>-199500</v>
      </c>
      <c r="F9" s="157">
        <f t="shared" si="0"/>
        <v>3.8250000000000002</v>
      </c>
      <c r="G9" s="39"/>
    </row>
    <row r="10" spans="1:8" ht="15.75" x14ac:dyDescent="0.25">
      <c r="A10" s="15" t="s">
        <v>8</v>
      </c>
      <c r="B10" s="99">
        <v>120000</v>
      </c>
      <c r="C10" s="100">
        <v>60000</v>
      </c>
      <c r="D10" s="96">
        <v>0</v>
      </c>
      <c r="E10" s="101">
        <v>60000</v>
      </c>
      <c r="F10" s="157">
        <f t="shared" si="0"/>
        <v>0</v>
      </c>
      <c r="G10" s="39"/>
    </row>
    <row r="11" spans="1:8" ht="15.75" x14ac:dyDescent="0.25">
      <c r="A11" s="5" t="s">
        <v>9</v>
      </c>
      <c r="B11" s="94">
        <v>1880000</v>
      </c>
      <c r="C11" s="95">
        <v>940000</v>
      </c>
      <c r="D11" s="96">
        <v>927205</v>
      </c>
      <c r="E11" s="97">
        <v>12795</v>
      </c>
      <c r="F11" s="157">
        <f t="shared" si="0"/>
        <v>0.4931941489361702</v>
      </c>
      <c r="G11" s="39"/>
    </row>
    <row r="12" spans="1:8" ht="15.75" x14ac:dyDescent="0.25">
      <c r="A12" s="5" t="s">
        <v>10</v>
      </c>
      <c r="B12" s="94">
        <v>0</v>
      </c>
      <c r="C12" s="95">
        <v>0</v>
      </c>
      <c r="D12" s="96">
        <v>39573</v>
      </c>
      <c r="E12" s="97">
        <v>-39573</v>
      </c>
      <c r="F12" s="157" t="e">
        <f t="shared" si="0"/>
        <v>#DIV/0!</v>
      </c>
      <c r="G12" s="39"/>
    </row>
    <row r="13" spans="1:8" ht="15.75" x14ac:dyDescent="0.25">
      <c r="A13" s="5" t="s">
        <v>11</v>
      </c>
      <c r="B13" s="94">
        <v>221550</v>
      </c>
      <c r="C13" s="95">
        <v>110775</v>
      </c>
      <c r="D13" s="96">
        <v>61680</v>
      </c>
      <c r="E13" s="97">
        <v>49095</v>
      </c>
      <c r="F13" s="157">
        <f t="shared" si="0"/>
        <v>0.27840216655382533</v>
      </c>
      <c r="G13" s="39"/>
    </row>
    <row r="14" spans="1:8" ht="15.75" x14ac:dyDescent="0.25">
      <c r="A14" s="5" t="s">
        <v>47</v>
      </c>
      <c r="B14" s="94">
        <v>71</v>
      </c>
      <c r="C14" s="95">
        <v>35</v>
      </c>
      <c r="D14" s="96">
        <v>0</v>
      </c>
      <c r="E14" s="97">
        <v>35</v>
      </c>
      <c r="F14" s="157">
        <f t="shared" si="0"/>
        <v>0</v>
      </c>
      <c r="G14" s="39"/>
    </row>
    <row r="15" spans="1:8" ht="15.75" x14ac:dyDescent="0.25">
      <c r="A15" s="5" t="s">
        <v>12</v>
      </c>
      <c r="B15" s="94">
        <v>268561</v>
      </c>
      <c r="C15" s="95">
        <v>134281</v>
      </c>
      <c r="D15" s="96">
        <v>249489</v>
      </c>
      <c r="E15" s="97">
        <v>-115208</v>
      </c>
      <c r="F15" s="157">
        <f t="shared" si="0"/>
        <v>0.92898447652488636</v>
      </c>
      <c r="G15" s="39"/>
    </row>
    <row r="16" spans="1:8" ht="15.75" x14ac:dyDescent="0.25">
      <c r="A16" s="5" t="s">
        <v>13</v>
      </c>
      <c r="B16" s="94">
        <v>40000</v>
      </c>
      <c r="C16" s="95">
        <v>20000</v>
      </c>
      <c r="D16" s="96">
        <v>0</v>
      </c>
      <c r="E16" s="97">
        <v>20000</v>
      </c>
      <c r="F16" s="157">
        <f t="shared" si="0"/>
        <v>0</v>
      </c>
      <c r="G16" s="39"/>
    </row>
    <row r="17" spans="1:7" ht="15.75" x14ac:dyDescent="0.25">
      <c r="A17" s="5" t="s">
        <v>14</v>
      </c>
      <c r="B17" s="94">
        <v>144000</v>
      </c>
      <c r="C17" s="95">
        <v>72000</v>
      </c>
      <c r="D17" s="96">
        <v>93837</v>
      </c>
      <c r="E17" s="97">
        <v>-21837</v>
      </c>
      <c r="F17" s="157">
        <f t="shared" si="0"/>
        <v>0.65164583333333337</v>
      </c>
      <c r="G17" s="39"/>
    </row>
    <row r="18" spans="1:7" ht="15.75" x14ac:dyDescent="0.25">
      <c r="A18" s="5" t="s">
        <v>15</v>
      </c>
      <c r="B18" s="94">
        <v>34304</v>
      </c>
      <c r="C18" s="95">
        <v>17152</v>
      </c>
      <c r="D18" s="96">
        <v>15474</v>
      </c>
      <c r="E18" s="97">
        <v>1678</v>
      </c>
      <c r="F18" s="157">
        <f t="shared" si="0"/>
        <v>0.45108442164179102</v>
      </c>
      <c r="G18" s="39"/>
    </row>
    <row r="19" spans="1:7" ht="15.75" x14ac:dyDescent="0.25">
      <c r="A19" s="15" t="s">
        <v>16</v>
      </c>
      <c r="B19" s="99">
        <v>67200</v>
      </c>
      <c r="C19" s="100">
        <v>33600</v>
      </c>
      <c r="D19" s="96">
        <v>0</v>
      </c>
      <c r="E19" s="101">
        <v>33600</v>
      </c>
      <c r="F19" s="157">
        <f t="shared" si="0"/>
        <v>0</v>
      </c>
      <c r="G19" s="39"/>
    </row>
    <row r="20" spans="1:7" ht="15.75" x14ac:dyDescent="0.25">
      <c r="A20" s="5" t="s">
        <v>17</v>
      </c>
      <c r="B20" s="94">
        <v>252000</v>
      </c>
      <c r="C20" s="95">
        <v>126000</v>
      </c>
      <c r="D20" s="96">
        <v>126000</v>
      </c>
      <c r="E20" s="97">
        <v>0</v>
      </c>
      <c r="F20" s="157">
        <f t="shared" si="0"/>
        <v>0.5</v>
      </c>
      <c r="G20" s="39"/>
    </row>
    <row r="21" spans="1:7" ht="15.75" x14ac:dyDescent="0.25">
      <c r="A21" s="5" t="s">
        <v>18</v>
      </c>
      <c r="B21" s="94">
        <v>750000</v>
      </c>
      <c r="C21" s="95">
        <v>375000</v>
      </c>
      <c r="D21" s="96">
        <v>284762</v>
      </c>
      <c r="E21" s="97">
        <v>90238</v>
      </c>
      <c r="F21" s="157">
        <f t="shared" si="0"/>
        <v>0.37968266666666667</v>
      </c>
      <c r="G21" s="39"/>
    </row>
    <row r="22" spans="1:7" ht="15.75" x14ac:dyDescent="0.25">
      <c r="A22" s="5" t="s">
        <v>19</v>
      </c>
      <c r="B22" s="94">
        <v>33000</v>
      </c>
      <c r="C22" s="95">
        <v>16500</v>
      </c>
      <c r="D22" s="96">
        <v>17050</v>
      </c>
      <c r="E22" s="97">
        <v>-550</v>
      </c>
      <c r="F22" s="157">
        <f t="shared" si="0"/>
        <v>0.51666666666666672</v>
      </c>
      <c r="G22" s="39"/>
    </row>
    <row r="23" spans="1:7" ht="16.5" thickBot="1" x14ac:dyDescent="0.3">
      <c r="A23" s="6" t="s">
        <v>20</v>
      </c>
      <c r="B23" s="102">
        <v>0</v>
      </c>
      <c r="C23" s="103">
        <v>0</v>
      </c>
      <c r="D23" s="104">
        <v>20000</v>
      </c>
      <c r="E23" s="105">
        <v>-20000</v>
      </c>
      <c r="F23" s="157" t="e">
        <f t="shared" si="0"/>
        <v>#DIV/0!</v>
      </c>
      <c r="G23" s="39"/>
    </row>
    <row r="24" spans="1:7" ht="16.5" thickBot="1" x14ac:dyDescent="0.3">
      <c r="A24" s="28" t="s">
        <v>21</v>
      </c>
      <c r="B24" s="107">
        <v>4241203</v>
      </c>
      <c r="C24" s="108">
        <v>2120602</v>
      </c>
      <c r="D24" s="109">
        <v>2296366</v>
      </c>
      <c r="E24" s="110">
        <v>-175764</v>
      </c>
      <c r="F24" s="157">
        <f t="shared" si="0"/>
        <v>0.54144213328152413</v>
      </c>
      <c r="G24" s="39"/>
    </row>
    <row r="25" spans="1:7" ht="16.5" thickBot="1" x14ac:dyDescent="0.3">
      <c r="A25" s="71" t="s">
        <v>22</v>
      </c>
      <c r="B25" s="111"/>
      <c r="C25" s="112"/>
      <c r="D25" s="113"/>
      <c r="E25" s="114"/>
      <c r="F25" s="115"/>
      <c r="G25" s="39"/>
    </row>
    <row r="26" spans="1:7" ht="15.75" x14ac:dyDescent="0.25">
      <c r="A26" s="4" t="s">
        <v>23</v>
      </c>
      <c r="B26" s="90">
        <v>624000</v>
      </c>
      <c r="C26" s="91">
        <v>312000</v>
      </c>
      <c r="D26" s="92">
        <v>252000</v>
      </c>
      <c r="E26" s="116">
        <v>60000</v>
      </c>
      <c r="F26" s="157">
        <f t="shared" si="0"/>
        <v>0.40384615384615385</v>
      </c>
      <c r="G26" s="39"/>
    </row>
    <row r="27" spans="1:7" ht="15.75" x14ac:dyDescent="0.25">
      <c r="A27" s="5" t="s">
        <v>24</v>
      </c>
      <c r="B27" s="94">
        <v>55000</v>
      </c>
      <c r="C27" s="95">
        <v>27500</v>
      </c>
      <c r="D27" s="96">
        <v>14500</v>
      </c>
      <c r="E27" s="93">
        <v>13000</v>
      </c>
      <c r="F27" s="157">
        <f t="shared" si="0"/>
        <v>0.26363636363636361</v>
      </c>
      <c r="G27" s="39"/>
    </row>
    <row r="28" spans="1:7" ht="15.75" x14ac:dyDescent="0.25">
      <c r="A28" s="89" t="s">
        <v>25</v>
      </c>
      <c r="B28" s="117">
        <v>1087082</v>
      </c>
      <c r="C28" s="118">
        <v>543541</v>
      </c>
      <c r="D28" s="119">
        <v>409254</v>
      </c>
      <c r="E28" s="120">
        <v>134287</v>
      </c>
      <c r="F28" s="121">
        <v>38</v>
      </c>
      <c r="G28" s="39"/>
    </row>
    <row r="29" spans="1:7" ht="15.75" x14ac:dyDescent="0.25">
      <c r="A29" s="89"/>
      <c r="B29" s="122"/>
      <c r="C29" s="118"/>
      <c r="D29" s="119"/>
      <c r="E29" s="120"/>
      <c r="F29" s="123"/>
      <c r="G29" s="39"/>
    </row>
    <row r="30" spans="1:7" ht="16.5" thickBot="1" x14ac:dyDescent="0.3">
      <c r="A30" s="6" t="s">
        <v>26</v>
      </c>
      <c r="B30" s="102">
        <v>212480</v>
      </c>
      <c r="C30" s="103">
        <v>106240</v>
      </c>
      <c r="D30" s="104">
        <v>12722</v>
      </c>
      <c r="E30" s="105">
        <v>93518</v>
      </c>
      <c r="F30" s="157">
        <f t="shared" si="0"/>
        <v>5.9873870481927709E-2</v>
      </c>
      <c r="G30" s="39"/>
    </row>
    <row r="31" spans="1:7" ht="16.5" thickBot="1" x14ac:dyDescent="0.3">
      <c r="A31" s="33" t="s">
        <v>21</v>
      </c>
      <c r="B31" s="124">
        <v>1978561</v>
      </c>
      <c r="C31" s="125">
        <v>989281</v>
      </c>
      <c r="D31" s="109">
        <v>688476</v>
      </c>
      <c r="E31" s="126">
        <v>300805</v>
      </c>
      <c r="F31" s="157">
        <f t="shared" si="0"/>
        <v>0.34796804344167304</v>
      </c>
      <c r="G31" s="39"/>
    </row>
    <row r="32" spans="1:7" ht="15.75" x14ac:dyDescent="0.25">
      <c r="A32" s="70" t="s">
        <v>27</v>
      </c>
      <c r="B32" s="127"/>
      <c r="C32" s="128"/>
      <c r="D32" s="129"/>
      <c r="E32" s="116"/>
      <c r="F32" s="157"/>
      <c r="G32" s="39"/>
    </row>
    <row r="33" spans="1:7" ht="15.75" x14ac:dyDescent="0.25">
      <c r="A33" s="16" t="s">
        <v>28</v>
      </c>
      <c r="B33" s="130">
        <v>234716</v>
      </c>
      <c r="C33" s="131">
        <v>117358</v>
      </c>
      <c r="D33" s="92">
        <v>215400</v>
      </c>
      <c r="E33" s="132">
        <v>-98042</v>
      </c>
      <c r="F33" s="157">
        <f t="shared" si="0"/>
        <v>0.91770480069530835</v>
      </c>
      <c r="G33" s="39"/>
    </row>
    <row r="34" spans="1:7" ht="15.75" x14ac:dyDescent="0.25">
      <c r="A34" s="5" t="s">
        <v>29</v>
      </c>
      <c r="B34" s="94">
        <v>77400</v>
      </c>
      <c r="C34" s="95">
        <v>38700</v>
      </c>
      <c r="D34" s="96">
        <v>46759</v>
      </c>
      <c r="E34" s="97">
        <v>-8059</v>
      </c>
      <c r="F34" s="157">
        <f t="shared" si="0"/>
        <v>0.60412144702842374</v>
      </c>
      <c r="G34" s="39"/>
    </row>
    <row r="35" spans="1:7" ht="15.75" x14ac:dyDescent="0.25">
      <c r="A35" s="5" t="s">
        <v>30</v>
      </c>
      <c r="B35" s="94">
        <v>36000</v>
      </c>
      <c r="C35" s="95">
        <v>18000</v>
      </c>
      <c r="D35" s="96">
        <v>12831</v>
      </c>
      <c r="E35" s="97">
        <v>5169</v>
      </c>
      <c r="F35" s="157">
        <f t="shared" si="0"/>
        <v>0.35641666666666666</v>
      </c>
      <c r="G35" s="39"/>
    </row>
    <row r="36" spans="1:7" ht="15.75" x14ac:dyDescent="0.25">
      <c r="A36" s="5" t="s">
        <v>31</v>
      </c>
      <c r="B36" s="94">
        <v>417850</v>
      </c>
      <c r="C36" s="95">
        <v>208925</v>
      </c>
      <c r="D36" s="96">
        <v>173678</v>
      </c>
      <c r="E36" s="97">
        <v>35247</v>
      </c>
      <c r="F36" s="157">
        <f t="shared" si="0"/>
        <v>0.41564676319253319</v>
      </c>
      <c r="G36" s="39"/>
    </row>
    <row r="37" spans="1:7" ht="15.75" x14ac:dyDescent="0.25">
      <c r="A37" s="5" t="s">
        <v>48</v>
      </c>
      <c r="B37" s="94">
        <v>160000</v>
      </c>
      <c r="C37" s="95">
        <v>80000</v>
      </c>
      <c r="D37" s="96">
        <v>120000</v>
      </c>
      <c r="E37" s="97">
        <v>-40000</v>
      </c>
      <c r="F37" s="157">
        <f t="shared" si="0"/>
        <v>0.75</v>
      </c>
      <c r="G37" s="39"/>
    </row>
    <row r="38" spans="1:7" ht="15.75" x14ac:dyDescent="0.25">
      <c r="A38" s="5" t="s">
        <v>32</v>
      </c>
      <c r="B38" s="94">
        <v>619280</v>
      </c>
      <c r="C38" s="95">
        <v>309640</v>
      </c>
      <c r="D38" s="96">
        <v>239004</v>
      </c>
      <c r="E38" s="97">
        <v>70636</v>
      </c>
      <c r="F38" s="157">
        <f t="shared" si="0"/>
        <v>0.38593850923653272</v>
      </c>
      <c r="G38" s="39"/>
    </row>
    <row r="39" spans="1:7" ht="15.75" x14ac:dyDescent="0.25">
      <c r="A39" s="5" t="s">
        <v>33</v>
      </c>
      <c r="B39" s="94">
        <v>3579797</v>
      </c>
      <c r="C39" s="95">
        <v>1789899</v>
      </c>
      <c r="D39" s="96">
        <v>302663</v>
      </c>
      <c r="E39" s="97">
        <v>1487236</v>
      </c>
      <c r="F39" s="157">
        <f t="shared" si="0"/>
        <v>8.4547531605842455E-2</v>
      </c>
      <c r="G39" s="39"/>
    </row>
    <row r="40" spans="1:7" ht="15.75" x14ac:dyDescent="0.25">
      <c r="A40" s="5" t="s">
        <v>34</v>
      </c>
      <c r="B40" s="94">
        <v>680272</v>
      </c>
      <c r="C40" s="95">
        <v>340136</v>
      </c>
      <c r="D40" s="96">
        <v>450203</v>
      </c>
      <c r="E40" s="97">
        <v>-110067</v>
      </c>
      <c r="F40" s="157">
        <f t="shared" si="0"/>
        <v>0.66179851588776251</v>
      </c>
      <c r="G40" s="39"/>
    </row>
    <row r="41" spans="1:7" ht="15.75" x14ac:dyDescent="0.25">
      <c r="A41" s="5" t="s">
        <v>35</v>
      </c>
      <c r="B41" s="94">
        <v>91615</v>
      </c>
      <c r="C41" s="95">
        <v>45808</v>
      </c>
      <c r="D41" s="96">
        <v>81616</v>
      </c>
      <c r="E41" s="97">
        <v>-35808</v>
      </c>
      <c r="F41" s="157">
        <f t="shared" si="0"/>
        <v>0.89085848387272826</v>
      </c>
      <c r="G41" s="39"/>
    </row>
    <row r="42" spans="1:7" ht="15.75" x14ac:dyDescent="0.25">
      <c r="A42" s="5" t="s">
        <v>36</v>
      </c>
      <c r="B42" s="94">
        <v>204240</v>
      </c>
      <c r="C42" s="95">
        <v>102120</v>
      </c>
      <c r="D42" s="96">
        <v>272740</v>
      </c>
      <c r="E42" s="97">
        <v>-170620</v>
      </c>
      <c r="F42" s="157">
        <f t="shared" si="0"/>
        <v>1.3353897375636505</v>
      </c>
      <c r="G42" s="39"/>
    </row>
    <row r="43" spans="1:7" ht="15.75" x14ac:dyDescent="0.25">
      <c r="A43" s="5" t="s">
        <v>37</v>
      </c>
      <c r="B43" s="94">
        <v>1005000</v>
      </c>
      <c r="C43" s="95">
        <v>502500</v>
      </c>
      <c r="D43" s="96">
        <v>1143400</v>
      </c>
      <c r="E43" s="97">
        <v>-640900</v>
      </c>
      <c r="F43" s="157">
        <f t="shared" si="0"/>
        <v>1.1377114427860697</v>
      </c>
      <c r="G43" s="39"/>
    </row>
    <row r="44" spans="1:7" ht="15.75" x14ac:dyDescent="0.25">
      <c r="A44" s="9" t="s">
        <v>38</v>
      </c>
      <c r="B44" s="133">
        <v>31164281</v>
      </c>
      <c r="C44" s="134">
        <v>15582140</v>
      </c>
      <c r="D44" s="96">
        <v>14943022</v>
      </c>
      <c r="E44" s="135">
        <v>639118</v>
      </c>
      <c r="F44" s="157">
        <f t="shared" si="0"/>
        <v>0.47949195426648861</v>
      </c>
      <c r="G44" s="39"/>
    </row>
    <row r="45" spans="1:7" ht="15.75" x14ac:dyDescent="0.25">
      <c r="A45" s="15" t="s">
        <v>39</v>
      </c>
      <c r="B45" s="99">
        <v>8465640</v>
      </c>
      <c r="C45" s="100">
        <v>4232820</v>
      </c>
      <c r="D45" s="96">
        <v>4266959</v>
      </c>
      <c r="E45" s="101">
        <v>-34139</v>
      </c>
      <c r="F45" s="157">
        <f t="shared" si="0"/>
        <v>0.50403265435336253</v>
      </c>
      <c r="G45" s="39"/>
    </row>
    <row r="46" spans="1:7" ht="15.75" x14ac:dyDescent="0.25">
      <c r="A46" s="6" t="s">
        <v>40</v>
      </c>
      <c r="B46" s="102">
        <v>1092000</v>
      </c>
      <c r="C46" s="103">
        <v>546000</v>
      </c>
      <c r="D46" s="104">
        <v>0</v>
      </c>
      <c r="E46" s="105">
        <v>546000</v>
      </c>
      <c r="F46" s="157">
        <f t="shared" si="0"/>
        <v>0</v>
      </c>
      <c r="G46" s="39"/>
    </row>
    <row r="47" spans="1:7" ht="16.5" thickBot="1" x14ac:dyDescent="0.3">
      <c r="A47" s="6" t="s">
        <v>41</v>
      </c>
      <c r="B47" s="102">
        <v>0</v>
      </c>
      <c r="C47" s="103">
        <v>0</v>
      </c>
      <c r="D47" s="104">
        <v>86858</v>
      </c>
      <c r="E47" s="105">
        <v>-86858</v>
      </c>
      <c r="F47" s="157" t="e">
        <f t="shared" si="0"/>
        <v>#DIV/0!</v>
      </c>
      <c r="G47" s="39"/>
    </row>
    <row r="48" spans="1:7" ht="15.75" customHeight="1" thickBot="1" x14ac:dyDescent="0.3">
      <c r="A48" s="77" t="s">
        <v>21</v>
      </c>
      <c r="B48" s="136">
        <v>47828091</v>
      </c>
      <c r="C48" s="137">
        <v>23914046</v>
      </c>
      <c r="D48" s="138">
        <v>22355133</v>
      </c>
      <c r="E48" s="139">
        <v>1558913</v>
      </c>
      <c r="F48" s="140">
        <v>47</v>
      </c>
      <c r="G48" s="39"/>
    </row>
    <row r="49" spans="1:7" ht="16.5" thickBot="1" x14ac:dyDescent="0.3">
      <c r="A49" s="78"/>
      <c r="B49" s="141"/>
      <c r="C49" s="142"/>
      <c r="D49" s="143"/>
      <c r="E49" s="144"/>
      <c r="F49" s="145"/>
      <c r="G49" s="39"/>
    </row>
    <row r="50" spans="1:7" ht="16.5" thickBot="1" x14ac:dyDescent="0.3">
      <c r="A50" s="7" t="s">
        <v>42</v>
      </c>
      <c r="B50" s="146">
        <v>60000</v>
      </c>
      <c r="C50" s="147">
        <v>30000</v>
      </c>
      <c r="D50" s="148">
        <v>4397</v>
      </c>
      <c r="E50" s="149">
        <v>25603</v>
      </c>
      <c r="F50" s="157">
        <f t="shared" ref="F50:F54" si="1">D50/B50</f>
        <v>7.3283333333333339E-2</v>
      </c>
      <c r="G50" s="39"/>
    </row>
    <row r="51" spans="1:7" ht="16.5" thickBot="1" x14ac:dyDescent="0.3">
      <c r="A51" s="28" t="s">
        <v>43</v>
      </c>
      <c r="B51" s="107">
        <v>60000</v>
      </c>
      <c r="C51" s="151">
        <v>30000</v>
      </c>
      <c r="D51" s="152">
        <v>4397</v>
      </c>
      <c r="E51" s="110">
        <v>25603</v>
      </c>
      <c r="F51" s="157">
        <f t="shared" si="1"/>
        <v>7.3283333333333339E-2</v>
      </c>
      <c r="G51" s="39"/>
    </row>
    <row r="52" spans="1:7" ht="15.75" x14ac:dyDescent="0.25">
      <c r="A52" s="4" t="s">
        <v>44</v>
      </c>
      <c r="B52" s="90">
        <v>11988000</v>
      </c>
      <c r="C52" s="91">
        <v>5994000</v>
      </c>
      <c r="D52" s="92">
        <v>5743689</v>
      </c>
      <c r="E52" s="93">
        <v>250311</v>
      </c>
      <c r="F52" s="157">
        <f t="shared" si="1"/>
        <v>0.47911986986986987</v>
      </c>
      <c r="G52" s="39"/>
    </row>
    <row r="53" spans="1:7" ht="16.5" thickBot="1" x14ac:dyDescent="0.3">
      <c r="A53" s="6" t="s">
        <v>45</v>
      </c>
      <c r="B53" s="102">
        <v>3639348</v>
      </c>
      <c r="C53" s="103">
        <v>1819674</v>
      </c>
      <c r="D53" s="104">
        <v>1447682</v>
      </c>
      <c r="E53" s="105">
        <v>371992</v>
      </c>
      <c r="F53" s="157">
        <f t="shared" si="1"/>
        <v>0.3977860869584332</v>
      </c>
      <c r="G53" s="39"/>
    </row>
    <row r="54" spans="1:7" ht="16.5" thickBot="1" x14ac:dyDescent="0.3">
      <c r="A54" s="28" t="s">
        <v>43</v>
      </c>
      <c r="B54" s="107">
        <v>15627348</v>
      </c>
      <c r="C54" s="151">
        <v>7813674</v>
      </c>
      <c r="D54" s="152">
        <v>7191371</v>
      </c>
      <c r="E54" s="110">
        <v>622303</v>
      </c>
      <c r="F54" s="157">
        <f t="shared" si="1"/>
        <v>0.46017859204261657</v>
      </c>
      <c r="G54" s="39"/>
    </row>
    <row r="55" spans="1:7" ht="16.5" thickBot="1" x14ac:dyDescent="0.3">
      <c r="A55" s="72"/>
      <c r="B55" s="153"/>
      <c r="C55" s="154"/>
      <c r="D55" s="155"/>
      <c r="E55" s="156"/>
      <c r="F55" s="150"/>
      <c r="G55" s="39"/>
    </row>
    <row r="56" spans="1:7" ht="16.5" thickBot="1" x14ac:dyDescent="0.3">
      <c r="A56" s="79" t="s">
        <v>73</v>
      </c>
      <c r="B56" s="80"/>
      <c r="C56" s="80"/>
      <c r="D56" s="80"/>
      <c r="E56" s="80"/>
      <c r="F56" s="81"/>
      <c r="G56" s="39"/>
    </row>
    <row r="57" spans="1:7" ht="15.75" x14ac:dyDescent="0.25">
      <c r="A57" s="73" t="s">
        <v>53</v>
      </c>
      <c r="B57" s="158">
        <v>5000000</v>
      </c>
      <c r="C57" s="159">
        <v>5000000</v>
      </c>
      <c r="D57" s="160">
        <v>4101391</v>
      </c>
      <c r="E57" s="161">
        <v>898609</v>
      </c>
      <c r="F57" s="157">
        <f t="shared" ref="F57:F68" si="2">D57/B57</f>
        <v>0.82027819999999996</v>
      </c>
      <c r="G57" s="39"/>
    </row>
    <row r="58" spans="1:7" ht="16.5" thickBot="1" x14ac:dyDescent="0.3">
      <c r="A58" s="30" t="s">
        <v>54</v>
      </c>
      <c r="B58" s="162">
        <v>106299</v>
      </c>
      <c r="C58" s="163">
        <v>106299</v>
      </c>
      <c r="D58" s="164">
        <v>249400</v>
      </c>
      <c r="E58" s="165">
        <v>-143101</v>
      </c>
      <c r="F58" s="157">
        <f t="shared" si="2"/>
        <v>2.3462120998316069</v>
      </c>
      <c r="G58" s="39"/>
    </row>
    <row r="59" spans="1:7" ht="16.5" thickBot="1" x14ac:dyDescent="0.3">
      <c r="A59" s="33" t="s">
        <v>43</v>
      </c>
      <c r="B59" s="124">
        <v>5106299</v>
      </c>
      <c r="C59" s="166">
        <v>5106299</v>
      </c>
      <c r="D59" s="167">
        <v>4350791</v>
      </c>
      <c r="E59" s="110">
        <v>755508</v>
      </c>
      <c r="F59" s="157">
        <f t="shared" si="2"/>
        <v>0.852043916738914</v>
      </c>
      <c r="G59" s="39"/>
    </row>
    <row r="60" spans="1:7" ht="16.5" thickBot="1" x14ac:dyDescent="0.3">
      <c r="A60" s="29"/>
      <c r="B60" s="168"/>
      <c r="C60" s="169"/>
      <c r="D60" s="170"/>
      <c r="E60" s="171"/>
      <c r="F60" s="157"/>
      <c r="G60" s="39"/>
    </row>
    <row r="61" spans="1:7" ht="16.5" thickBot="1" x14ac:dyDescent="0.3">
      <c r="A61" s="19" t="s">
        <v>46</v>
      </c>
      <c r="B61" s="172">
        <v>74841502</v>
      </c>
      <c r="C61" s="173">
        <v>37420751</v>
      </c>
      <c r="D61" s="174">
        <v>36886534</v>
      </c>
      <c r="E61" s="175">
        <v>534217</v>
      </c>
      <c r="F61" s="157">
        <f t="shared" si="2"/>
        <v>0.49286202193002487</v>
      </c>
      <c r="G61" s="39"/>
    </row>
    <row r="62" spans="1:7" ht="16.5" thickBot="1" x14ac:dyDescent="0.3">
      <c r="A62" s="20"/>
      <c r="B62" s="53"/>
      <c r="C62" s="176"/>
      <c r="D62" s="177"/>
      <c r="E62" s="53"/>
      <c r="F62" s="157"/>
      <c r="G62" s="39"/>
    </row>
    <row r="63" spans="1:7" ht="31.5" x14ac:dyDescent="0.25">
      <c r="A63" s="17" t="s">
        <v>50</v>
      </c>
      <c r="B63" s="178" t="s">
        <v>49</v>
      </c>
      <c r="C63" s="179"/>
      <c r="D63" s="180"/>
      <c r="E63" s="181"/>
      <c r="F63" s="157"/>
      <c r="G63" s="39"/>
    </row>
    <row r="64" spans="1:7" ht="15.75" x14ac:dyDescent="0.25">
      <c r="A64" s="34" t="s">
        <v>51</v>
      </c>
      <c r="B64" s="182">
        <v>69451763</v>
      </c>
      <c r="C64" s="183">
        <v>34725881</v>
      </c>
      <c r="D64" s="184">
        <v>35300156</v>
      </c>
      <c r="E64" s="185">
        <v>574275</v>
      </c>
      <c r="F64" s="157">
        <f t="shared" si="2"/>
        <v>0.50826868138682091</v>
      </c>
      <c r="G64" s="39"/>
    </row>
    <row r="65" spans="1:8" ht="31.5" x14ac:dyDescent="0.25">
      <c r="A65" s="35" t="s">
        <v>61</v>
      </c>
      <c r="B65" s="182">
        <v>283440</v>
      </c>
      <c r="C65" s="183">
        <v>141720</v>
      </c>
      <c r="D65" s="184">
        <v>69840</v>
      </c>
      <c r="E65" s="185">
        <v>-71880</v>
      </c>
      <c r="F65" s="157">
        <f t="shared" si="2"/>
        <v>0.24640135478408129</v>
      </c>
      <c r="G65" s="39"/>
    </row>
    <row r="66" spans="1:8" ht="15.75" x14ac:dyDescent="0.25">
      <c r="A66" s="34" t="s">
        <v>62</v>
      </c>
      <c r="B66" s="182">
        <v>0</v>
      </c>
      <c r="C66" s="183">
        <v>0</v>
      </c>
      <c r="D66" s="184">
        <v>113800</v>
      </c>
      <c r="E66" s="185">
        <v>113800</v>
      </c>
      <c r="F66" s="157" t="e">
        <f t="shared" si="2"/>
        <v>#DIV/0!</v>
      </c>
      <c r="G66" s="39"/>
    </row>
    <row r="67" spans="1:8" ht="16.5" thickBot="1" x14ac:dyDescent="0.3">
      <c r="A67" s="36" t="s">
        <v>52</v>
      </c>
      <c r="B67" s="186">
        <v>5106299</v>
      </c>
      <c r="C67" s="187">
        <v>5106299</v>
      </c>
      <c r="D67" s="188">
        <v>5106299</v>
      </c>
      <c r="E67" s="189">
        <v>0</v>
      </c>
      <c r="F67" s="157">
        <f t="shared" si="2"/>
        <v>1</v>
      </c>
      <c r="G67" s="39"/>
    </row>
    <row r="68" spans="1:8" ht="16.5" thickBot="1" x14ac:dyDescent="0.3">
      <c r="A68" s="37" t="s">
        <v>55</v>
      </c>
      <c r="B68" s="190">
        <v>74841502</v>
      </c>
      <c r="C68" s="191">
        <v>37420751</v>
      </c>
      <c r="D68" s="192">
        <v>40590095</v>
      </c>
      <c r="E68" s="193">
        <v>3169344</v>
      </c>
      <c r="F68" s="157">
        <f t="shared" si="2"/>
        <v>0.54234741307035772</v>
      </c>
      <c r="G68" s="39"/>
    </row>
    <row r="69" spans="1:8" ht="16.5" customHeight="1" thickBot="1" x14ac:dyDescent="0.3">
      <c r="A69" s="39"/>
      <c r="B69" s="194"/>
      <c r="C69" s="194"/>
      <c r="D69" s="148"/>
      <c r="E69" s="194"/>
      <c r="F69" s="32"/>
      <c r="G69" s="39"/>
    </row>
    <row r="70" spans="1:8" ht="16.5" thickBot="1" x14ac:dyDescent="0.3">
      <c r="A70" s="22" t="s">
        <v>60</v>
      </c>
      <c r="B70" s="172">
        <v>0</v>
      </c>
      <c r="C70" s="195">
        <v>0</v>
      </c>
      <c r="D70" s="192">
        <v>3703561</v>
      </c>
      <c r="E70" s="196"/>
      <c r="F70" s="38"/>
      <c r="G70" s="39"/>
    </row>
    <row r="71" spans="1:8" ht="15.75" x14ac:dyDescent="0.25">
      <c r="A71" s="23"/>
      <c r="B71" s="40"/>
      <c r="C71" s="23"/>
      <c r="D71" s="23"/>
      <c r="E71" s="75"/>
      <c r="F71" s="76"/>
      <c r="G71" s="39"/>
    </row>
    <row r="72" spans="1:8" ht="15.75" x14ac:dyDescent="0.25">
      <c r="A72" s="23"/>
      <c r="B72" s="40"/>
      <c r="C72" s="23"/>
      <c r="D72" s="23"/>
      <c r="E72" s="76"/>
      <c r="F72" s="76"/>
      <c r="G72" s="39"/>
    </row>
    <row r="73" spans="1:8" ht="31.5" x14ac:dyDescent="0.25">
      <c r="A73" s="74" t="s">
        <v>67</v>
      </c>
      <c r="B73" s="197">
        <v>5542835</v>
      </c>
      <c r="C73" s="197">
        <v>2771418</v>
      </c>
      <c r="D73" s="197">
        <v>2809000</v>
      </c>
      <c r="E73" s="197">
        <v>-37583</v>
      </c>
      <c r="F73" s="157">
        <f t="shared" ref="F73" si="3">D73/B73</f>
        <v>0.50678037502469409</v>
      </c>
      <c r="G73" s="39"/>
    </row>
    <row r="74" spans="1:8" ht="15.75" x14ac:dyDescent="0.25">
      <c r="A74" s="46"/>
      <c r="B74" s="47"/>
      <c r="C74" s="46"/>
      <c r="D74" s="46"/>
      <c r="E74" s="46"/>
      <c r="F74" s="39"/>
      <c r="G74" s="39"/>
    </row>
    <row r="75" spans="1:8" ht="15.75" x14ac:dyDescent="0.25">
      <c r="A75" s="23"/>
      <c r="B75" s="47"/>
      <c r="C75" s="46"/>
      <c r="D75" s="46"/>
      <c r="E75" s="46"/>
      <c r="F75" s="39"/>
      <c r="G75" s="39"/>
    </row>
    <row r="76" spans="1:8" ht="15.75" x14ac:dyDescent="0.25">
      <c r="A76" s="46"/>
      <c r="B76" s="47"/>
      <c r="C76" s="46"/>
      <c r="D76" s="46"/>
      <c r="E76" s="46"/>
      <c r="F76" s="39"/>
      <c r="G76" s="39"/>
    </row>
    <row r="77" spans="1:8" ht="15.75" x14ac:dyDescent="0.25">
      <c r="A77" s="46"/>
      <c r="B77" s="47"/>
      <c r="C77" s="46"/>
      <c r="D77" s="46"/>
      <c r="E77" s="46"/>
      <c r="F77" s="39"/>
      <c r="G77" s="39"/>
    </row>
    <row r="78" spans="1:8" ht="15.75" x14ac:dyDescent="0.25">
      <c r="A78" s="46"/>
      <c r="B78" s="47"/>
      <c r="C78" s="46"/>
      <c r="D78" s="46"/>
      <c r="E78" s="46"/>
      <c r="F78" s="39"/>
      <c r="G78" s="39"/>
      <c r="H78" s="26"/>
    </row>
    <row r="79" spans="1:8" ht="18.75" x14ac:dyDescent="0.3">
      <c r="A79" s="24"/>
      <c r="B79" s="25" t="s">
        <v>59</v>
      </c>
      <c r="C79" s="24" t="s">
        <v>57</v>
      </c>
      <c r="D79" s="24" t="s">
        <v>58</v>
      </c>
      <c r="E79" s="10" t="s">
        <v>56</v>
      </c>
      <c r="F79" s="41" t="s">
        <v>57</v>
      </c>
      <c r="G79" s="65" t="s">
        <v>58</v>
      </c>
      <c r="H79" s="12"/>
    </row>
    <row r="80" spans="1:8" ht="18.75" x14ac:dyDescent="0.3">
      <c r="A80" s="24" t="s">
        <v>74</v>
      </c>
      <c r="B80" s="98">
        <v>37420751</v>
      </c>
      <c r="C80" s="98">
        <v>10065338</v>
      </c>
      <c r="D80" s="98">
        <v>47486089</v>
      </c>
      <c r="E80" s="198">
        <v>40590095</v>
      </c>
      <c r="F80" s="199">
        <v>10940468</v>
      </c>
      <c r="G80" s="200">
        <v>51530563</v>
      </c>
      <c r="H80" s="56"/>
    </row>
    <row r="81" spans="1:8" ht="19.5" thickBot="1" x14ac:dyDescent="0.35">
      <c r="A81" s="58" t="s">
        <v>71</v>
      </c>
      <c r="B81" s="106"/>
      <c r="C81" s="106"/>
      <c r="D81" s="106"/>
      <c r="E81" s="201">
        <v>33245216</v>
      </c>
      <c r="F81" s="202">
        <v>8976208</v>
      </c>
      <c r="G81" s="203">
        <v>42221424</v>
      </c>
      <c r="H81" s="56"/>
    </row>
    <row r="82" spans="1:8" ht="18.75" x14ac:dyDescent="0.3">
      <c r="A82" s="59" t="s">
        <v>69</v>
      </c>
      <c r="B82" s="204"/>
      <c r="C82" s="204"/>
      <c r="D82" s="204"/>
      <c r="E82" s="205">
        <v>38535155</v>
      </c>
      <c r="F82" s="206">
        <v>10385634</v>
      </c>
      <c r="G82" s="207">
        <v>48920789</v>
      </c>
      <c r="H82" s="56"/>
    </row>
    <row r="83" spans="1:8" ht="18.75" x14ac:dyDescent="0.3">
      <c r="A83" s="60" t="s">
        <v>70</v>
      </c>
      <c r="B83" s="208">
        <v>-37420751</v>
      </c>
      <c r="C83" s="208">
        <v>7293921</v>
      </c>
      <c r="D83" s="208">
        <v>-47486089</v>
      </c>
      <c r="E83" s="209">
        <v>-36886534</v>
      </c>
      <c r="F83" s="210">
        <v>7830619</v>
      </c>
      <c r="G83" s="211">
        <v>-44717152</v>
      </c>
      <c r="H83" s="57"/>
    </row>
    <row r="84" spans="1:8" ht="18.75" x14ac:dyDescent="0.3">
      <c r="A84" s="61" t="s">
        <v>68</v>
      </c>
      <c r="B84" s="212"/>
      <c r="C84" s="212"/>
      <c r="D84" s="212">
        <v>-2771418</v>
      </c>
      <c r="E84" s="209">
        <v>0</v>
      </c>
      <c r="F84" s="210"/>
      <c r="G84" s="211">
        <v>-2809000</v>
      </c>
      <c r="H84" s="56"/>
    </row>
    <row r="85" spans="1:8" ht="19.5" thickBot="1" x14ac:dyDescent="0.35">
      <c r="A85" s="62" t="s">
        <v>60</v>
      </c>
      <c r="B85" s="213">
        <v>0</v>
      </c>
      <c r="C85" s="213">
        <v>0</v>
      </c>
      <c r="D85" s="213">
        <v>0</v>
      </c>
      <c r="E85" s="63">
        <f>SUM(E82:E84)</f>
        <v>1648621</v>
      </c>
      <c r="F85" s="64"/>
      <c r="G85" s="214">
        <f>SUM(G82:G84)</f>
        <v>1394637</v>
      </c>
      <c r="H85" s="56"/>
    </row>
    <row r="86" spans="1:8" s="11" customFormat="1" ht="18.75" x14ac:dyDescent="0.3">
      <c r="A86" s="48"/>
      <c r="B86" s="49"/>
      <c r="C86" s="48"/>
      <c r="D86" s="48"/>
      <c r="E86" s="50"/>
      <c r="F86" s="50"/>
      <c r="G86" s="51"/>
      <c r="H86" s="12"/>
    </row>
    <row r="87" spans="1:8" s="11" customFormat="1" ht="15.75" x14ac:dyDescent="0.25">
      <c r="A87" s="52"/>
      <c r="B87" s="21"/>
      <c r="C87" s="53"/>
      <c r="D87" s="53"/>
      <c r="E87" s="53"/>
      <c r="F87" s="54"/>
      <c r="G87" s="54"/>
    </row>
    <row r="88" spans="1:8" ht="15.75" x14ac:dyDescent="0.25">
      <c r="A88" s="54"/>
      <c r="B88" s="55"/>
      <c r="C88" s="54"/>
      <c r="D88" s="54"/>
      <c r="E88" s="54"/>
      <c r="F88" s="39"/>
      <c r="G88" s="39"/>
    </row>
    <row r="89" spans="1:8" s="26" customFormat="1" x14ac:dyDescent="0.25">
      <c r="B89" s="27"/>
    </row>
    <row r="92" spans="1:8" x14ac:dyDescent="0.25">
      <c r="D92" s="8"/>
    </row>
  </sheetData>
  <mergeCells count="18">
    <mergeCell ref="A1:F1"/>
    <mergeCell ref="A2:F3"/>
    <mergeCell ref="F48:F49"/>
    <mergeCell ref="E5:F5"/>
    <mergeCell ref="F28:F29"/>
    <mergeCell ref="E25:F25"/>
    <mergeCell ref="A28:A29"/>
    <mergeCell ref="C28:C29"/>
    <mergeCell ref="D28:D29"/>
    <mergeCell ref="E28:E29"/>
    <mergeCell ref="B28:B29"/>
    <mergeCell ref="E71:F72"/>
    <mergeCell ref="A48:A49"/>
    <mergeCell ref="C48:C49"/>
    <mergeCell ref="D48:D49"/>
    <mergeCell ref="E48:E49"/>
    <mergeCell ref="B48:B49"/>
    <mergeCell ref="A56:F56"/>
  </mergeCells>
  <pageMargins left="0.31496062992125984" right="0.31496062992125984" top="0.35433070866141736" bottom="0.35433070866141736" header="0.31496062992125984" footer="0.31496062992125984"/>
  <pageSetup paperSize="9" scale="55" orientation="portrait" r:id="rId1"/>
  <headerFooter>
    <oddHeader>&amp;R&amp;12 &amp;14 3. sz melléklet</oddHeader>
    <oddFooter>&amp;C&amp;14 7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31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Hulladék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dr. Papp Antal</cp:lastModifiedBy>
  <cp:revision>2</cp:revision>
  <cp:lastPrinted>2015-09-23T09:14:29Z</cp:lastPrinted>
  <dcterms:created xsi:type="dcterms:W3CDTF">2015-08-11T11:33:59Z</dcterms:created>
  <dcterms:modified xsi:type="dcterms:W3CDTF">2015-09-23T09:14:32Z</dcterms:modified>
</cp:coreProperties>
</file>