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76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C40" i="1" l="1"/>
  <c r="C65" i="1" l="1"/>
  <c r="C32" i="1"/>
  <c r="C17" i="1"/>
  <c r="C50" i="1" l="1"/>
  <c r="C44" i="1"/>
  <c r="B40" i="1"/>
  <c r="B32" i="1"/>
  <c r="B59" i="1" l="1"/>
  <c r="C59" i="1"/>
</calcChain>
</file>

<file path=xl/sharedStrings.xml><?xml version="1.0" encoding="utf-8"?>
<sst xmlns="http://schemas.openxmlformats.org/spreadsheetml/2006/main" count="60" uniqueCount="53">
  <si>
    <t>2016 Költsévetési terv  Városüzemeltetés</t>
  </si>
  <si>
    <t>ZÖLDTERÜLET</t>
  </si>
  <si>
    <t>vegyszerbeszerzés kiadásai</t>
  </si>
  <si>
    <t>hajtó- és kenőanyag</t>
  </si>
  <si>
    <t>munkaruha</t>
  </si>
  <si>
    <t>karbantartási anyag</t>
  </si>
  <si>
    <t>egyéb készlet beszerzés</t>
  </si>
  <si>
    <t>vásárolt élelmezés</t>
  </si>
  <si>
    <t>egyéb bérleti és lízing díjak</t>
  </si>
  <si>
    <t>egyéb gép karbantartás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</si>
  <si>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</si>
  <si>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</si>
  <si>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</si>
  <si>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</si>
  <si>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</si>
  <si>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KÖZTERÜLET</t>
  </si>
  <si>
    <t>hajtó- és kenőanyagok</t>
  </si>
  <si>
    <t>egyéb üzemeltetési kiadások</t>
  </si>
  <si>
    <t>karbantartási anyagok</t>
  </si>
  <si>
    <t>egyéb készlet</t>
  </si>
  <si>
    <t>gépek karbantartása</t>
  </si>
  <si>
    <t>egyéb üzemeltetési, fenntartási kiadások</t>
  </si>
  <si>
    <t>egyéb különféle dologi kiadás</t>
  </si>
  <si>
    <t>KÖZTERÜLET ÖSSZESEN:</t>
  </si>
  <si>
    <t>AC RAKTÁR</t>
  </si>
  <si>
    <t>villamosenergia díja</t>
  </si>
  <si>
    <t>gázenergia díja</t>
  </si>
  <si>
    <t>víz- és csatorna díja</t>
  </si>
  <si>
    <t>szemétszállítás</t>
  </si>
  <si>
    <t>AC RAKTÁR ÖSSZESEN:</t>
  </si>
  <si>
    <t>SPORTPÁLYA</t>
  </si>
  <si>
    <t>üzemanyag</t>
  </si>
  <si>
    <t>SPORTPÁLYA ÖSSZESEN:</t>
  </si>
  <si>
    <t>VÁROSÜZEMELTETÉSI FELADATOK</t>
  </si>
  <si>
    <t>hajtó és kenőanyag</t>
  </si>
  <si>
    <t>VÁROSÜZEMLETÉSI FELADATOK ÖSSZESEN</t>
  </si>
  <si>
    <t>Bér + járulékai</t>
  </si>
  <si>
    <t>Erzsébet út. + járulékai</t>
  </si>
  <si>
    <t>Távolsági bérlet hozzájárulás</t>
  </si>
  <si>
    <t>Rehab hozzájárulás</t>
  </si>
  <si>
    <t>Kiadás</t>
  </si>
  <si>
    <t>Zöldhulladék elszállítás NHSZ</t>
  </si>
  <si>
    <t>Kiadás mindösszesen:</t>
  </si>
  <si>
    <t>Bevétel:</t>
  </si>
  <si>
    <t>Önkormányzat támogatás</t>
  </si>
  <si>
    <t>Gk bérleti díj NHSZ</t>
  </si>
  <si>
    <t>Bevétel-kiadás összesen:</t>
  </si>
  <si>
    <t>Bevétel mindösszesen:</t>
  </si>
  <si>
    <t>2016 terv Btto</t>
  </si>
  <si>
    <t>2017 terv Btto</t>
  </si>
  <si>
    <t>Gk költségtérítés</t>
  </si>
  <si>
    <t>Bérleti díj</t>
  </si>
  <si>
    <t xml:space="preserve">Jubileumi jutalom+ járulékai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</si>
</sst>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Ft&quot;;[Red]\-#,##0\ &quot;Ft&quot;"/>
    <numFmt numFmtId="164" formatCode="#,##0&quot; Ft&quot;;[Red]\-#,##0&quot; Ft&quot;"/>
    <numFmt numFmtId="165" formatCode="#,##0\ [$Ft-40E];[Red]\-#,##0\ [$Ft-40E]"/>
    <numFmt numFmtId="166" formatCode="#,##0\ &quot;Ft&quot;"/>
  </numFmts>
  <fonts count="8">
    <font>
      <sz val="11"/>
      <color rgb="FF000000"/>
      <name val="Mangal"/>
      <family val="2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9999FF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1" fillId="0" borderId="0" xfId="0" applyFont="1"/>
    <xf numFmtId="0" fontId="3" fillId="0" borderId="1" xfId="0" applyFont="1" applyBorder="1"/>
    <xf numFmtId="0" fontId="5" fillId="0" borderId="1" xfId="0" applyFont="1" applyBorder="1"/>
    <xf numFmtId="164" fontId="5" fillId="0" borderId="1" xfId="0" applyNumberFormat="1" applyFont="1" applyBorder="1"/>
    <xf numFmtId="164" fontId="3" fillId="2" borderId="1" xfId="0" applyNumberFormat="1" applyFont="1" applyFill="1" applyBorder="1"/>
    <xf numFmtId="164" fontId="3" fillId="0" borderId="1" xfId="0" applyNumberFormat="1" applyFont="1" applyBorder="1"/>
    <xf numFmtId="164" fontId="5" fillId="2" borderId="1" xfId="0" applyNumberFormat="1" applyFont="1" applyFill="1" applyBorder="1"/>
    <xf numFmtId="0" fontId="1" fillId="0" borderId="1" xfId="0" applyFont="1" applyBorder="1"/>
    <xf numFmtId="165" fontId="1" fillId="0" borderId="1" xfId="0" applyNumberFormat="1" applyFont="1" applyBorder="1"/>
    <xf numFmtId="165" fontId="5" fillId="0" borderId="1" xfId="0" applyNumberFormat="1" applyFont="1" applyBorder="1"/>
    <xf numFmtId="165" fontId="4" fillId="2" borderId="1" xfId="0" applyNumberFormat="1" applyFont="1" applyFill="1" applyBorder="1"/>
    <xf numFmtId="165" fontId="3" fillId="2" borderId="1" xfId="0" applyNumberFormat="1" applyFont="1" applyFill="1" applyBorder="1"/>
    <xf numFmtId="0" fontId="5" fillId="0" borderId="1" xfId="0" applyFont="1" applyFill="1" applyBorder="1"/>
    <xf numFmtId="6" fontId="1" fillId="0" borderId="0" xfId="0" applyNumberFormat="1" applyFont="1"/>
    <xf numFmtId="0" fontId="1" fillId="0" borderId="0" xfId="0" applyFont="1" applyFill="1"/>
    <xf numFmtId="165" fontId="5" fillId="3" borderId="1" xfId="0" applyNumberFormat="1" applyFont="1" applyFill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/>
    <xf numFmtId="164" fontId="5" fillId="0" borderId="0" xfId="0" applyNumberFormat="1" applyFont="1" applyFill="1" applyBorder="1"/>
    <xf numFmtId="0" fontId="1" fillId="0" borderId="0" xfId="0" applyFont="1" applyBorder="1"/>
    <xf numFmtId="164" fontId="6" fillId="4" borderId="0" xfId="0" applyNumberFormat="1" applyFont="1" applyFill="1"/>
    <xf numFmtId="0" fontId="5" fillId="0" borderId="0" xfId="0" applyFont="1"/>
    <xf numFmtId="165" fontId="5" fillId="5" borderId="1" xfId="0" applyNumberFormat="1" applyFont="1" applyFill="1" applyBorder="1"/>
    <xf numFmtId="0" fontId="7" fillId="0" borderId="0" xfId="0" applyFont="1"/>
    <xf numFmtId="0" fontId="6" fillId="3" borderId="0" xfId="0" applyFont="1" applyFill="1"/>
    <xf numFmtId="0" fontId="5" fillId="3" borderId="0" xfId="0" applyFont="1" applyFill="1"/>
    <xf numFmtId="166" fontId="6" fillId="3" borderId="0" xfId="0" applyNumberFormat="1" applyFont="1" applyFill="1"/>
    <xf numFmtId="0" fontId="6" fillId="0" borderId="1" xfId="0" applyFont="1" applyBorder="1" applyAlignment="1">
      <alignment horizontal="center" vertical="center"/>
    </xf>
    <xf numFmtId="166" fontId="3" fillId="5" borderId="1" xfId="0" applyNumberFormat="1" applyFont="1" applyFill="1" applyBorder="1"/>
    <xf numFmtId="0" fontId="6" fillId="0" borderId="1" xfId="0" applyFont="1" applyBorder="1"/>
    <xf numFmtId="166" fontId="3" fillId="3" borderId="1" xfId="0" applyNumberFormat="1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5" fillId="0" borderId="0" xfId="0" applyNumberFormat="1" applyFont="1"/>
    <xf numFmtId="6" fontId="5" fillId="3" borderId="1" xfId="0" applyNumberFormat="1" applyFont="1" applyFill="1" applyBorder="1"/>
    <xf numFmtId="0" fontId="6" fillId="0" borderId="1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abSelected="1" zoomScaleNormal="100" zoomScalePageLayoutView="60" workbookViewId="0">
      <selection activeCell="C2" sqref="C2"/>
    </sheetView>
  </sheetViews>
  <sheetFormatPr defaultRowHeight="14.25"/>
  <cols>
    <col min="1" max="1" width="36.25" customWidth="1"/>
    <col min="2" max="2" width="20.5"/>
    <col min="3" max="3" width="18"/>
    <col min="4" max="5" width="8.625"/>
    <col min="6" max="6" width="14.625" customWidth="1"/>
    <col min="7" max="1024" width="8.625"/>
  </cols>
  <sheetData>
    <row r="1" spans="1:4" ht="46.5" customHeight="1">
      <c r="A1" s="31" t="s">
        <v>0</v>
      </c>
      <c r="B1" s="32"/>
      <c r="C1" s="33"/>
    </row>
    <row r="2" spans="1:4" ht="21">
      <c r="A2" s="16" t="s">
        <v>40</v>
      </c>
      <c r="B2" s="27" t="s">
        <v>48</v>
      </c>
      <c r="C2" s="36" t="s">
        <v>49</v>
      </c>
    </row>
    <row r="3" spans="1:4" ht="15">
      <c r="A3" s="1" t="s">
        <v>1</v>
      </c>
      <c r="B3" s="2"/>
      <c r="C3" s="7"/>
    </row>
    <row r="4" spans="1:4" ht="15">
      <c r="A4" s="2" t="s">
        <v>2</v>
      </c>
      <c r="B4" s="3">
        <v>97798</v>
      </c>
      <c r="C4" s="9">
        <v>100000</v>
      </c>
    </row>
    <row r="5" spans="1:4" ht="15">
      <c r="A5" s="2" t="s">
        <v>3</v>
      </c>
      <c r="B5" s="3">
        <v>1528217</v>
      </c>
      <c r="C5" s="9">
        <v>1528000</v>
      </c>
    </row>
    <row r="6" spans="1:4" ht="15">
      <c r="A6" s="2" t="s">
        <v>4</v>
      </c>
      <c r="B6" s="3">
        <v>15598</v>
      </c>
      <c r="C6" s="9">
        <v>16000</v>
      </c>
    </row>
    <row r="7" spans="1:4" ht="15">
      <c r="A7" s="2" t="s">
        <v>5</v>
      </c>
      <c r="B7" s="3">
        <v>484989</v>
      </c>
      <c r="C7" s="9">
        <v>485000</v>
      </c>
    </row>
    <row r="8" spans="1:4" ht="15">
      <c r="A8" s="2" t="s">
        <v>6</v>
      </c>
      <c r="B8" s="3">
        <v>484125</v>
      </c>
      <c r="C8" s="9">
        <v>523000</v>
      </c>
    </row>
    <row r="9" spans="1:4" ht="15">
      <c r="A9" s="2" t="s">
        <v>7</v>
      </c>
      <c r="B9" s="3">
        <v>57607</v>
      </c>
      <c r="C9" s="9">
        <v>66000</v>
      </c>
    </row>
    <row r="10" spans="1:4" ht="15">
      <c r="A10" s="2" t="s">
        <v>8</v>
      </c>
      <c r="B10" s="3">
        <v>121679</v>
      </c>
      <c r="C10" s="9">
        <v>125000</v>
      </c>
    </row>
    <row r="11" spans="1:4" ht="15">
      <c r="A11" s="2" t="s">
        <v>9</v>
      </c>
      <c r="B11" s="3">
        <v>246688</v>
      </c>
      <c r="C11" s="9">
        <v>247000</v>
      </c>
    </row>
    <row r="12" spans="1:4" ht="15">
      <c r="A12" s="2" t="s">
        <v>10</v>
      </c>
      <c r="B12" s="3">
        <v>109801</v>
      </c>
      <c r="C12" s="9">
        <v>110000</v>
      </c>
      <c r="D12" s="14"/>
    </row>
    <row r="13" spans="1:4" ht="15">
      <c r="A13" s="2" t="s">
        <v>11</v>
      </c>
      <c r="B13" s="3">
        <v>342005</v>
      </c>
      <c r="C13" s="9">
        <v>395000</v>
      </c>
      <c r="D13" s="14"/>
    </row>
    <row r="14" spans="1:4" ht="15">
      <c r="A14" s="12" t="s">
        <v>12</v>
      </c>
      <c r="B14" s="2"/>
      <c r="C14" s="9">
        <v>530000</v>
      </c>
      <c r="D14" s="14"/>
    </row>
    <row r="15" spans="1:4" ht="15">
      <c r="A15" s="2" t="s">
        <v>13</v>
      </c>
      <c r="B15" s="3">
        <v>588910</v>
      </c>
      <c r="C15" s="9">
        <v>589000</v>
      </c>
      <c r="D15" s="14"/>
    </row>
    <row r="16" spans="1:4" ht="15">
      <c r="A16" s="2" t="s">
        <v>41</v>
      </c>
      <c r="B16" s="3"/>
      <c r="C16" s="22">
        <v>2286000</v>
      </c>
      <c r="D16" s="14"/>
    </row>
    <row r="17" spans="1:4" ht="15">
      <c r="A17" s="1" t="s">
        <v>14</v>
      </c>
      <c r="B17" s="4">
        <v>4077417</v>
      </c>
      <c r="C17" s="10">
        <f>SUM(C4:C16)</f>
        <v>7000000</v>
      </c>
      <c r="D17" s="14"/>
    </row>
    <row r="18" spans="1:4" ht="15">
      <c r="A18" s="1"/>
      <c r="B18" s="5"/>
      <c r="C18" s="8"/>
      <c r="D18" s="14"/>
    </row>
    <row r="19" spans="1:4" ht="15">
      <c r="A19" s="1" t="s">
        <v>15</v>
      </c>
      <c r="B19" s="2"/>
      <c r="C19" s="8"/>
      <c r="D19" s="14"/>
    </row>
    <row r="20" spans="1:4" ht="15">
      <c r="A20" s="2" t="s">
        <v>16</v>
      </c>
      <c r="B20" s="3">
        <v>2399994</v>
      </c>
      <c r="C20" s="9">
        <v>2400000</v>
      </c>
      <c r="D20" s="14"/>
    </row>
    <row r="21" spans="1:4" ht="15">
      <c r="A21" s="2" t="s">
        <v>4</v>
      </c>
      <c r="B21" s="3">
        <v>390708</v>
      </c>
      <c r="C21" s="9">
        <v>390000</v>
      </c>
      <c r="D21" s="14"/>
    </row>
    <row r="22" spans="1:4" ht="15">
      <c r="A22" s="2" t="s">
        <v>17</v>
      </c>
      <c r="B22" s="3">
        <v>816440</v>
      </c>
      <c r="C22" s="9">
        <v>825000</v>
      </c>
      <c r="D22" s="14"/>
    </row>
    <row r="23" spans="1:4" ht="15">
      <c r="A23" s="2" t="s">
        <v>18</v>
      </c>
      <c r="B23" s="3">
        <v>936355</v>
      </c>
      <c r="C23" s="9">
        <v>945000</v>
      </c>
      <c r="D23" s="14"/>
    </row>
    <row r="24" spans="1:4" ht="15">
      <c r="A24" s="2" t="s">
        <v>19</v>
      </c>
      <c r="B24" s="3">
        <v>625287</v>
      </c>
      <c r="C24" s="9">
        <v>786000</v>
      </c>
      <c r="D24" s="14"/>
    </row>
    <row r="25" spans="1:4" ht="15">
      <c r="A25" s="2" t="s">
        <v>8</v>
      </c>
      <c r="B25" s="3">
        <v>18719</v>
      </c>
      <c r="C25" s="9">
        <v>14000</v>
      </c>
      <c r="D25" s="14"/>
    </row>
    <row r="26" spans="1:4" ht="15">
      <c r="A26" s="2" t="s">
        <v>20</v>
      </c>
      <c r="B26" s="3">
        <v>412099</v>
      </c>
      <c r="C26" s="9">
        <v>412000</v>
      </c>
      <c r="D26" s="14"/>
    </row>
    <row r="27" spans="1:4" ht="15">
      <c r="A27" s="2" t="s">
        <v>10</v>
      </c>
      <c r="B27" s="3">
        <v>196966</v>
      </c>
      <c r="C27" s="9">
        <v>197000</v>
      </c>
      <c r="D27" s="14"/>
    </row>
    <row r="28" spans="1:4" ht="15">
      <c r="A28" s="2" t="s">
        <v>21</v>
      </c>
      <c r="B28" s="3">
        <v>360883</v>
      </c>
      <c r="C28" s="9">
        <v>396000</v>
      </c>
      <c r="D28" s="14"/>
    </row>
    <row r="29" spans="1:4" ht="15">
      <c r="A29" s="12" t="s">
        <v>22</v>
      </c>
      <c r="B29" s="3">
        <v>140185</v>
      </c>
      <c r="C29" s="9">
        <v>736000</v>
      </c>
      <c r="D29" s="14"/>
    </row>
    <row r="30" spans="1:4" ht="15">
      <c r="A30" s="2" t="s">
        <v>13</v>
      </c>
      <c r="B30" s="3">
        <v>1075542</v>
      </c>
      <c r="C30" s="9">
        <v>1076000</v>
      </c>
      <c r="D30" s="14"/>
    </row>
    <row r="31" spans="1:4" ht="15">
      <c r="A31" s="2" t="s">
        <v>41</v>
      </c>
      <c r="B31" s="3"/>
      <c r="C31" s="22">
        <v>1524000</v>
      </c>
      <c r="D31" s="14"/>
    </row>
    <row r="32" spans="1:4" ht="15">
      <c r="A32" s="1" t="s">
        <v>23</v>
      </c>
      <c r="B32" s="4">
        <f>SUM(B20:B30)</f>
        <v>7373178</v>
      </c>
      <c r="C32" s="11">
        <f>SUM(C20:C31)</f>
        <v>9701000</v>
      </c>
      <c r="D32" s="14"/>
    </row>
    <row r="33" spans="1:4" ht="15">
      <c r="A33" s="1"/>
      <c r="B33" s="5"/>
      <c r="C33" s="8"/>
      <c r="D33" s="14"/>
    </row>
    <row r="34" spans="1:4" ht="15">
      <c r="A34" s="1" t="s">
        <v>24</v>
      </c>
      <c r="B34" s="2"/>
      <c r="C34" s="8"/>
      <c r="D34" s="14"/>
    </row>
    <row r="35" spans="1:4" ht="15">
      <c r="A35" s="12" t="s">
        <v>25</v>
      </c>
      <c r="B35" s="3">
        <v>203652</v>
      </c>
      <c r="C35" s="9">
        <v>676000</v>
      </c>
      <c r="D35" s="14"/>
    </row>
    <row r="36" spans="1:4" ht="15">
      <c r="A36" s="12" t="s">
        <v>26</v>
      </c>
      <c r="B36" s="3">
        <v>286971</v>
      </c>
      <c r="C36" s="9">
        <v>667000</v>
      </c>
      <c r="D36" s="14"/>
    </row>
    <row r="37" spans="1:4" ht="15">
      <c r="A37" s="2" t="s">
        <v>27</v>
      </c>
      <c r="B37" s="3">
        <v>129616</v>
      </c>
      <c r="C37" s="9">
        <v>0</v>
      </c>
      <c r="D37" s="14"/>
    </row>
    <row r="38" spans="1:4" ht="15">
      <c r="A38" s="2" t="s">
        <v>28</v>
      </c>
      <c r="B38" s="3">
        <v>380314</v>
      </c>
      <c r="C38" s="9">
        <v>240000</v>
      </c>
      <c r="D38" s="14"/>
    </row>
    <row r="39" spans="1:4" ht="15">
      <c r="A39" t="s">
        <v>51</v>
      </c>
      <c r="C39" s="34">
        <v>100000</v>
      </c>
      <c r="D39" s="14"/>
    </row>
    <row r="40" spans="1:4" ht="15">
      <c r="A40" s="1" t="s">
        <v>29</v>
      </c>
      <c r="B40" s="4">
        <f>SUM(B35:B38)</f>
        <v>1000553</v>
      </c>
      <c r="C40" s="11">
        <f>SUM(C35:C39)</f>
        <v>1683000</v>
      </c>
      <c r="D40" s="14"/>
    </row>
    <row r="41" spans="1:4" ht="15">
      <c r="A41" s="1"/>
      <c r="B41" s="5"/>
      <c r="C41" s="8"/>
      <c r="D41" s="14"/>
    </row>
    <row r="42" spans="1:4" ht="15">
      <c r="A42" s="1" t="s">
        <v>30</v>
      </c>
      <c r="B42" s="2"/>
      <c r="C42" s="8"/>
      <c r="D42" s="14"/>
    </row>
    <row r="43" spans="1:4" ht="15">
      <c r="A43" s="2" t="s">
        <v>31</v>
      </c>
      <c r="B43" s="3">
        <v>354575</v>
      </c>
      <c r="C43" s="9">
        <v>377000</v>
      </c>
      <c r="D43" s="14"/>
    </row>
    <row r="44" spans="1:4" ht="15">
      <c r="A44" s="1" t="s">
        <v>32</v>
      </c>
      <c r="B44" s="4">
        <v>354575</v>
      </c>
      <c r="C44" s="11">
        <f>SUM(C43)</f>
        <v>377000</v>
      </c>
      <c r="D44" s="14"/>
    </row>
    <row r="45" spans="1:4" ht="15">
      <c r="A45" s="1"/>
      <c r="B45" s="5"/>
      <c r="C45" s="8"/>
      <c r="D45" s="14"/>
    </row>
    <row r="46" spans="1:4" ht="15">
      <c r="A46" s="1" t="s">
        <v>33</v>
      </c>
      <c r="B46" s="2"/>
      <c r="C46" s="8"/>
      <c r="D46" s="14"/>
    </row>
    <row r="47" spans="1:4" ht="15">
      <c r="A47" s="2" t="s">
        <v>34</v>
      </c>
      <c r="B47" s="3">
        <v>360023</v>
      </c>
      <c r="C47" s="9">
        <v>383000</v>
      </c>
      <c r="D47" s="14"/>
    </row>
    <row r="48" spans="1:4" ht="15">
      <c r="A48" s="2" t="s">
        <v>18</v>
      </c>
      <c r="B48" s="3">
        <v>12591</v>
      </c>
      <c r="C48" s="8">
        <v>10000</v>
      </c>
      <c r="D48" s="14"/>
    </row>
    <row r="49" spans="1:6" ht="15">
      <c r="A49" s="2" t="s">
        <v>20</v>
      </c>
      <c r="B49" s="3">
        <v>45463</v>
      </c>
      <c r="C49" s="8">
        <v>45000</v>
      </c>
      <c r="D49" s="14"/>
    </row>
    <row r="50" spans="1:6" ht="15">
      <c r="A50" s="1" t="s">
        <v>35</v>
      </c>
      <c r="B50" s="4">
        <v>418077</v>
      </c>
      <c r="C50" s="11">
        <f>SUM(C47:C49)</f>
        <v>438000</v>
      </c>
      <c r="D50" s="14"/>
    </row>
    <row r="51" spans="1:6" ht="15">
      <c r="A51" s="2"/>
      <c r="B51" s="2"/>
      <c r="C51" s="8"/>
      <c r="D51" s="14"/>
    </row>
    <row r="52" spans="1:6" ht="15">
      <c r="A52" s="1" t="s">
        <v>36</v>
      </c>
      <c r="B52" s="6">
        <v>43575000</v>
      </c>
      <c r="C52" s="35">
        <v>44687000</v>
      </c>
      <c r="D52" s="14"/>
    </row>
    <row r="53" spans="1:6" ht="15">
      <c r="A53" s="1" t="s">
        <v>37</v>
      </c>
      <c r="B53" s="6">
        <v>2600000</v>
      </c>
      <c r="C53" s="35">
        <v>2176000</v>
      </c>
      <c r="D53" s="14"/>
    </row>
    <row r="54" spans="1:6" ht="15">
      <c r="A54" s="1" t="s">
        <v>52</v>
      </c>
      <c r="B54" s="6">
        <v>774700</v>
      </c>
      <c r="C54" s="15">
        <v>0</v>
      </c>
      <c r="D54" s="14"/>
      <c r="F54" s="13"/>
    </row>
    <row r="55" spans="1:6" ht="15">
      <c r="A55" s="1" t="s">
        <v>38</v>
      </c>
      <c r="B55" s="6">
        <v>72000</v>
      </c>
      <c r="C55" s="15">
        <v>214000</v>
      </c>
      <c r="D55" s="14"/>
      <c r="F55" s="13"/>
    </row>
    <row r="56" spans="1:6" ht="15">
      <c r="A56" s="1" t="s">
        <v>50</v>
      </c>
      <c r="B56" s="6">
        <v>561000</v>
      </c>
      <c r="C56" s="15">
        <v>1380000</v>
      </c>
      <c r="D56" s="14"/>
    </row>
    <row r="57" spans="1:6" ht="15">
      <c r="A57" s="1" t="s">
        <v>39</v>
      </c>
      <c r="B57" s="6">
        <v>964500</v>
      </c>
      <c r="C57" s="15">
        <v>0</v>
      </c>
      <c r="D57" s="14"/>
    </row>
    <row r="58" spans="1:6" ht="15">
      <c r="A58" s="17"/>
      <c r="B58" s="18"/>
      <c r="C58" s="19"/>
      <c r="D58" s="14"/>
    </row>
    <row r="59" spans="1:6" ht="18.75">
      <c r="A59" s="24" t="s">
        <v>42</v>
      </c>
      <c r="B59" s="20">
        <f>SUM(B17,B32,B40,B44,B50,B52:B57)</f>
        <v>61771000</v>
      </c>
      <c r="C59" s="20">
        <f>SUM(C17,C32,C40,C44,C50,C52:C57)</f>
        <v>67656000</v>
      </c>
      <c r="D59" s="14"/>
    </row>
    <row r="61" spans="1:6" ht="18.75">
      <c r="A61" s="29" t="s">
        <v>43</v>
      </c>
      <c r="B61" s="7"/>
      <c r="C61" s="7"/>
    </row>
    <row r="62" spans="1:6" ht="15">
      <c r="A62" s="2" t="s">
        <v>44</v>
      </c>
      <c r="B62" s="2"/>
      <c r="C62" s="30">
        <v>63846000</v>
      </c>
    </row>
    <row r="63" spans="1:6" ht="15">
      <c r="A63" s="2" t="s">
        <v>45</v>
      </c>
      <c r="B63" s="2"/>
      <c r="C63" s="28">
        <v>3810000</v>
      </c>
    </row>
    <row r="65" spans="1:3" ht="18.75">
      <c r="A65" s="24" t="s">
        <v>47</v>
      </c>
      <c r="B65" s="25"/>
      <c r="C65" s="26">
        <f>SUM(C62:C64)</f>
        <v>67656000</v>
      </c>
    </row>
    <row r="66" spans="1:3" ht="18.75">
      <c r="A66" s="23"/>
      <c r="B66" s="21"/>
      <c r="C66" s="21"/>
    </row>
    <row r="67" spans="1:3" ht="18.75">
      <c r="A67" s="24" t="s">
        <v>46</v>
      </c>
      <c r="B67" s="25"/>
      <c r="C67" s="26">
        <v>0</v>
      </c>
    </row>
    <row r="68" spans="1:3" ht="15">
      <c r="A68" s="21"/>
      <c r="B68" s="21"/>
      <c r="C68" s="21"/>
    </row>
  </sheetData>
  <mergeCells count="1">
    <mergeCell ref="A1:C1"/>
  </mergeCells>
  <printOptions horizontalCentered="1" verticalCentered="1"/>
  <pageMargins left="0.70866141732283472" right="0.70866141732283472" top="0.35433070866141736" bottom="0.35433070866141736" header="0.51181102362204722" footer="0.31496062992125984"/>
  <pageSetup paperSize="9" scale="75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PageLayoutView="60"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PageLayoutView="60"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2017-02-07T10:55:23Z</cp:lastPrinted>
  <dcterms:created xsi:type="dcterms:W3CDTF">2017-01-11T08:11:32Z</dcterms:created>
  <dcterms:modified xsi:type="dcterms:W3CDTF">2017-02-14T07:34:45Z</dcterms:modified>
</cp:coreProperties>
</file>