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iagara\vizszolg\Ágazat\GFT\2018-2032\Martfű\"/>
    </mc:Choice>
  </mc:AlternateContent>
  <bookViews>
    <workbookView xWindow="0" yWindow="0" windowWidth="28800" windowHeight="12435" activeTab="1"/>
  </bookViews>
  <sheets>
    <sheet name="Munka1" sheetId="1" r:id="rId1"/>
    <sheet name="Munka2" sheetId="2" r:id="rId2"/>
  </sheets>
  <definedNames>
    <definedName name="_xlnm.Print_Area" localSheetId="0">Munka1!$A$1:$Y$16</definedName>
  </definedNames>
  <calcPr calcId="152511"/>
</workbook>
</file>

<file path=xl/calcChain.xml><?xml version="1.0" encoding="utf-8"?>
<calcChain xmlns="http://schemas.openxmlformats.org/spreadsheetml/2006/main">
  <c r="D12" i="2" l="1"/>
  <c r="D8" i="2"/>
  <c r="C8" i="2"/>
  <c r="B8" i="2"/>
  <c r="D7" i="2"/>
  <c r="C7" i="2"/>
  <c r="B7" i="2"/>
  <c r="D6" i="2"/>
  <c r="C6" i="2"/>
  <c r="B6" i="2"/>
  <c r="D5" i="2"/>
  <c r="C5" i="2"/>
  <c r="B5" i="2"/>
  <c r="D4" i="2"/>
  <c r="D9" i="2" s="1"/>
  <c r="E14" i="1"/>
  <c r="C4" i="2" s="1"/>
  <c r="C9" i="2" s="1"/>
  <c r="E12" i="1"/>
  <c r="B9" i="2" s="1"/>
  <c r="B10" i="2" l="1"/>
  <c r="D13" i="2" s="1"/>
</calcChain>
</file>

<file path=xl/sharedStrings.xml><?xml version="1.0" encoding="utf-8"?>
<sst xmlns="http://schemas.openxmlformats.org/spreadsheetml/2006/main" count="65" uniqueCount="51">
  <si>
    <t>Fontossági sorrend</t>
  </si>
  <si>
    <t>Beruházás megnevezése</t>
  </si>
  <si>
    <t>Az érintett ellátásért felelős(ök) megnevezése</t>
  </si>
  <si>
    <t>Tervezett nettó költség</t>
  </si>
  <si>
    <t>(eFt)</t>
  </si>
  <si>
    <t>Forrás megnevezése</t>
  </si>
  <si>
    <t>Tervezett időtáv</t>
  </si>
  <si>
    <t xml:space="preserve">A beruházás ütemezése a tervezési időszak évei szerint </t>
  </si>
  <si>
    <t>Kezdés</t>
  </si>
  <si>
    <t>Befejezés</t>
  </si>
  <si>
    <t>1.</t>
  </si>
  <si>
    <t>2.</t>
  </si>
  <si>
    <t>BERUHÁZÁSOK ÖSSZEFOGLALÓ TÁBLÁZATA</t>
  </si>
  <si>
    <t>A tervet benyújtó szervezet megnevezése:</t>
  </si>
  <si>
    <t>Víziközmű-szolgáltató megnevezése:</t>
  </si>
  <si>
    <t>Víziközmű-szolgáltatási ágazat megnevezése:</t>
  </si>
  <si>
    <t>Víziközmű-rendszer kódja: **</t>
  </si>
  <si>
    <t>* a megfelelő szövegrészt aláhúzással kell jelölni</t>
  </si>
  <si>
    <t>** a Hivatal által a működési engedélyben megállapított VKR-kód</t>
  </si>
  <si>
    <t>(rövid /  közép / hosszú)</t>
  </si>
  <si>
    <t>Megvalósítás várható időtartama</t>
  </si>
  <si>
    <t>I. ütem</t>
  </si>
  <si>
    <t>II. ütem</t>
  </si>
  <si>
    <t>III. ütem</t>
  </si>
  <si>
    <t>BÁCSVÍZ Víz- és Csatornaszolgáltató Zártkörűen működő Részvénytársaság</t>
  </si>
  <si>
    <t>Vízszolgáltatás</t>
  </si>
  <si>
    <t>rövid</t>
  </si>
  <si>
    <t>X</t>
  </si>
  <si>
    <t>közép</t>
  </si>
  <si>
    <t>bérleti díj</t>
  </si>
  <si>
    <t>11-02626-1-001-00-06</t>
  </si>
  <si>
    <t>Martfű Város Önkormányzata</t>
  </si>
  <si>
    <t>x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</si>
  <si>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</si>
  <si>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A Vksztv. 11. § (4) bekezdés szerinti véleményező fél megnevezése:</t>
  </si>
  <si>
    <t>Vízjogi létesítési/elvi engedély száma</t>
  </si>
  <si>
    <t>-</t>
  </si>
  <si>
    <t>hosszú</t>
  </si>
  <si>
    <t>Önkormányzati forrás</t>
  </si>
  <si>
    <t>Fejlesztési hányad</t>
  </si>
  <si>
    <t>Lakossági hozzájárulás</t>
  </si>
  <si>
    <t>Pályázat</t>
  </si>
  <si>
    <t>Összesen</t>
  </si>
  <si>
    <t>Mindösszesen:</t>
  </si>
  <si>
    <t>Összes tervezett költség:</t>
  </si>
  <si>
    <t>Forrás pontosítás:</t>
  </si>
  <si>
    <t>Martfű "Ófalu" 2. vasút alatti átkötés kiépítése D150 méretben tervezés</t>
  </si>
  <si>
    <t>Martfű "Ófalu" 2. vasút alatti átkötés kiépítése D150 méretben kivitelezés</t>
  </si>
  <si>
    <t>Gördülő fejlesztési terv a 2018 - 2032 időszakra</t>
  </si>
  <si>
    <t>3.</t>
  </si>
  <si>
    <t>Kassák Lajos út körkörösítése Móricz Zs. úttal.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</si>
</sst>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3" fontId="3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vertical="center"/>
    </xf>
    <xf numFmtId="49" fontId="3" fillId="0" borderId="8" xfId="0" applyNumberFormat="1" applyFont="1" applyBorder="1" applyAlignment="1">
      <alignment horizontal="left" vertical="center" wrapText="1"/>
    </xf>
    <xf numFmtId="49" fontId="3" fillId="0" borderId="10" xfId="0" applyNumberFormat="1" applyFont="1" applyBorder="1" applyAlignment="1">
      <alignment horizontal="left" vertical="center" wrapText="1"/>
    </xf>
    <xf numFmtId="3" fontId="3" fillId="0" borderId="10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horizontal="left" vertical="center" wrapText="1"/>
    </xf>
    <xf numFmtId="3" fontId="2" fillId="0" borderId="9" xfId="0" applyNumberFormat="1" applyFont="1" applyFill="1" applyBorder="1" applyAlignment="1">
      <alignment vertical="center"/>
    </xf>
    <xf numFmtId="0" fontId="0" fillId="0" borderId="1" xfId="0" applyBorder="1" applyAlignment="1">
      <alignment horizontal="left"/>
    </xf>
    <xf numFmtId="49" fontId="3" fillId="0" borderId="0" xfId="0" applyNumberFormat="1" applyFont="1" applyFill="1" applyBorder="1" applyAlignment="1">
      <alignment horizontal="left" vertical="center" wrapText="1"/>
    </xf>
    <xf numFmtId="3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5" borderId="8" xfId="0" applyFont="1" applyFill="1" applyBorder="1" applyAlignment="1">
      <alignment horizontal="left" vertical="center"/>
    </xf>
    <xf numFmtId="0" fontId="1" fillId="5" borderId="9" xfId="0" applyFont="1" applyFill="1" applyBorder="1" applyAlignment="1">
      <alignment horizontal="left" vertical="center"/>
    </xf>
    <xf numFmtId="3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1"/>
  <sheetViews>
    <sheetView showGridLines="0" zoomScale="90" zoomScaleNormal="90" workbookViewId="0">
      <selection activeCell="F12" sqref="F12:F13"/>
    </sheetView>
  </sheetViews>
  <sheetFormatPr defaultRowHeight="15" x14ac:dyDescent="0.25"/>
  <cols>
    <col min="1" max="1" width="10" style="5" customWidth="1"/>
    <col min="2" max="2" width="35.140625" style="5" customWidth="1"/>
    <col min="3" max="3" width="16.5703125" style="5" customWidth="1"/>
    <col min="4" max="4" width="20" style="5" customWidth="1"/>
    <col min="5" max="5" width="12.7109375" style="5" hidden="1" customWidth="1"/>
    <col min="6" max="6" width="12.7109375" style="5" customWidth="1"/>
    <col min="7" max="7" width="16" style="5" customWidth="1"/>
    <col min="8" max="9" width="9.5703125" style="5" customWidth="1"/>
    <col min="10" max="10" width="13.140625" style="5" customWidth="1"/>
    <col min="11" max="25" width="3" style="5" customWidth="1"/>
    <col min="26" max="16384" width="9.140625" style="5"/>
  </cols>
  <sheetData>
    <row r="1" spans="1:25" s="7" customFormat="1" x14ac:dyDescent="0.25">
      <c r="A1" s="38" t="s">
        <v>48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</row>
    <row r="2" spans="1:25" s="7" customFormat="1" x14ac:dyDescent="0.25">
      <c r="A2" s="40" t="s">
        <v>12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s="9" customFormat="1" x14ac:dyDescent="0.25">
      <c r="A3" s="9" t="s">
        <v>13</v>
      </c>
      <c r="D3" s="9" t="s">
        <v>24</v>
      </c>
      <c r="J3" s="9" t="s">
        <v>33</v>
      </c>
    </row>
    <row r="4" spans="1:25" s="9" customFormat="1" x14ac:dyDescent="0.25">
      <c r="A4" s="9" t="s">
        <v>14</v>
      </c>
      <c r="D4" s="9" t="s">
        <v>24</v>
      </c>
    </row>
    <row r="5" spans="1:25" s="9" customFormat="1" x14ac:dyDescent="0.25">
      <c r="A5" s="9" t="s">
        <v>15</v>
      </c>
      <c r="D5" s="9" t="s">
        <v>25</v>
      </c>
    </row>
    <row r="6" spans="1:25" s="9" customFormat="1" x14ac:dyDescent="0.25">
      <c r="A6" s="11" t="s">
        <v>34</v>
      </c>
      <c r="B6" s="11"/>
      <c r="C6" s="11"/>
      <c r="D6" s="9" t="s">
        <v>31</v>
      </c>
      <c r="E6" s="11"/>
      <c r="F6" s="11"/>
    </row>
    <row r="7" spans="1:25" s="9" customFormat="1" x14ac:dyDescent="0.25">
      <c r="A7" s="9" t="s">
        <v>16</v>
      </c>
      <c r="D7" s="9" t="s">
        <v>30</v>
      </c>
    </row>
    <row r="8" spans="1:25" s="7" customFormat="1" x14ac:dyDescent="0.25">
      <c r="A8" s="10"/>
      <c r="B8" s="10"/>
      <c r="C8" s="10"/>
      <c r="D8" s="10"/>
      <c r="E8" s="10"/>
      <c r="F8" s="1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ht="30" x14ac:dyDescent="0.25">
      <c r="A9" s="42" t="s">
        <v>0</v>
      </c>
      <c r="B9" s="42" t="s">
        <v>1</v>
      </c>
      <c r="C9" s="44" t="s">
        <v>35</v>
      </c>
      <c r="D9" s="42" t="s">
        <v>2</v>
      </c>
      <c r="E9" s="46" t="s">
        <v>3</v>
      </c>
      <c r="F9" s="47"/>
      <c r="G9" s="44" t="s">
        <v>5</v>
      </c>
      <c r="H9" s="42" t="s">
        <v>20</v>
      </c>
      <c r="I9" s="42"/>
      <c r="J9" s="2" t="s">
        <v>6</v>
      </c>
      <c r="K9" s="42" t="s">
        <v>7</v>
      </c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</row>
    <row r="10" spans="1:25" x14ac:dyDescent="0.25">
      <c r="A10" s="42"/>
      <c r="B10" s="42"/>
      <c r="C10" s="44"/>
      <c r="D10" s="42"/>
      <c r="E10" s="48" t="s">
        <v>4</v>
      </c>
      <c r="F10" s="49"/>
      <c r="G10" s="44"/>
      <c r="H10" s="43" t="s">
        <v>8</v>
      </c>
      <c r="I10" s="43" t="s">
        <v>9</v>
      </c>
      <c r="J10" s="58" t="s">
        <v>19</v>
      </c>
      <c r="K10" s="45">
        <v>1</v>
      </c>
      <c r="L10" s="37">
        <v>2</v>
      </c>
      <c r="M10" s="37">
        <v>3</v>
      </c>
      <c r="N10" s="37">
        <v>4</v>
      </c>
      <c r="O10" s="37">
        <v>5</v>
      </c>
      <c r="P10" s="41">
        <v>6</v>
      </c>
      <c r="Q10" s="41">
        <v>7</v>
      </c>
      <c r="R10" s="41">
        <v>8</v>
      </c>
      <c r="S10" s="41">
        <v>9</v>
      </c>
      <c r="T10" s="41">
        <v>10</v>
      </c>
      <c r="U10" s="41">
        <v>11</v>
      </c>
      <c r="V10" s="41">
        <v>12</v>
      </c>
      <c r="W10" s="41">
        <v>13</v>
      </c>
      <c r="X10" s="41">
        <v>14</v>
      </c>
      <c r="Y10" s="41">
        <v>15</v>
      </c>
    </row>
    <row r="11" spans="1:25" x14ac:dyDescent="0.25">
      <c r="A11" s="42"/>
      <c r="B11" s="42"/>
      <c r="C11" s="44"/>
      <c r="D11" s="42"/>
      <c r="E11" s="50"/>
      <c r="F11" s="51"/>
      <c r="G11" s="44"/>
      <c r="H11" s="43"/>
      <c r="I11" s="43"/>
      <c r="J11" s="58"/>
      <c r="K11" s="45"/>
      <c r="L11" s="37"/>
      <c r="M11" s="37"/>
      <c r="N11" s="37"/>
      <c r="O11" s="37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1:25" ht="30" x14ac:dyDescent="0.25">
      <c r="A12" s="3" t="s">
        <v>10</v>
      </c>
      <c r="B12" s="1" t="s">
        <v>46</v>
      </c>
      <c r="C12" s="13" t="s">
        <v>36</v>
      </c>
      <c r="D12" s="8" t="s">
        <v>31</v>
      </c>
      <c r="E12" s="12">
        <f>F12</f>
        <v>650</v>
      </c>
      <c r="F12" s="12">
        <v>650</v>
      </c>
      <c r="G12" s="14" t="s">
        <v>29</v>
      </c>
      <c r="H12" s="13">
        <v>2018</v>
      </c>
      <c r="I12" s="13">
        <v>2018</v>
      </c>
      <c r="J12" s="3" t="s">
        <v>26</v>
      </c>
      <c r="K12" s="4" t="s">
        <v>27</v>
      </c>
      <c r="L12" s="52"/>
      <c r="M12" s="53"/>
      <c r="N12" s="53"/>
      <c r="O12" s="54"/>
      <c r="P12" s="55"/>
      <c r="Q12" s="56"/>
      <c r="R12" s="56"/>
      <c r="S12" s="56"/>
      <c r="T12" s="56"/>
      <c r="U12" s="56"/>
      <c r="V12" s="56"/>
      <c r="W12" s="56"/>
      <c r="X12" s="56"/>
      <c r="Y12" s="57"/>
    </row>
    <row r="13" spans="1:25" ht="30" x14ac:dyDescent="0.25">
      <c r="A13" s="28" t="s">
        <v>11</v>
      </c>
      <c r="B13" s="1" t="s">
        <v>50</v>
      </c>
      <c r="C13" s="13" t="s">
        <v>36</v>
      </c>
      <c r="D13" s="8" t="s">
        <v>31</v>
      </c>
      <c r="E13" s="12"/>
      <c r="F13" s="19">
        <v>1700</v>
      </c>
      <c r="G13" s="14" t="s">
        <v>29</v>
      </c>
      <c r="H13" s="13">
        <v>2018</v>
      </c>
      <c r="I13" s="13">
        <v>2018</v>
      </c>
      <c r="J13" s="13" t="s">
        <v>26</v>
      </c>
      <c r="K13" s="29" t="s">
        <v>27</v>
      </c>
      <c r="L13" s="30"/>
      <c r="M13" s="31"/>
      <c r="N13" s="31"/>
      <c r="O13" s="32"/>
      <c r="P13" s="33"/>
      <c r="Q13" s="34"/>
      <c r="R13" s="34"/>
      <c r="S13" s="34"/>
      <c r="T13" s="34"/>
      <c r="U13" s="34"/>
      <c r="V13" s="34"/>
      <c r="W13" s="34"/>
      <c r="X13" s="34"/>
      <c r="Y13" s="35"/>
    </row>
    <row r="14" spans="1:25" ht="30" x14ac:dyDescent="0.25">
      <c r="A14" s="28" t="s">
        <v>49</v>
      </c>
      <c r="B14" s="1" t="s">
        <v>47</v>
      </c>
      <c r="C14" s="13" t="s">
        <v>36</v>
      </c>
      <c r="D14" s="8" t="s">
        <v>31</v>
      </c>
      <c r="E14" s="12">
        <f>F14</f>
        <v>7000</v>
      </c>
      <c r="F14" s="12">
        <v>7000</v>
      </c>
      <c r="G14" s="14" t="s">
        <v>29</v>
      </c>
      <c r="H14" s="13">
        <v>2019</v>
      </c>
      <c r="I14" s="13">
        <v>2022</v>
      </c>
      <c r="J14" s="3" t="s">
        <v>28</v>
      </c>
      <c r="K14" s="4"/>
      <c r="L14" s="52" t="s">
        <v>32</v>
      </c>
      <c r="M14" s="53"/>
      <c r="N14" s="53"/>
      <c r="O14" s="54"/>
      <c r="P14" s="55"/>
      <c r="Q14" s="56"/>
      <c r="R14" s="56"/>
      <c r="S14" s="56"/>
      <c r="T14" s="56"/>
      <c r="U14" s="56"/>
      <c r="V14" s="56"/>
      <c r="W14" s="56"/>
      <c r="X14" s="56"/>
      <c r="Y14" s="57"/>
    </row>
    <row r="15" spans="1:25" x14ac:dyDescent="0.25">
      <c r="A15" s="36" t="s">
        <v>17</v>
      </c>
      <c r="B15" s="36"/>
      <c r="C15" s="36"/>
      <c r="D15" s="36"/>
      <c r="E15" s="36"/>
      <c r="F15" s="16"/>
    </row>
    <row r="16" spans="1:25" s="7" customFormat="1" x14ac:dyDescent="0.25">
      <c r="A16" s="36" t="s">
        <v>18</v>
      </c>
      <c r="B16" s="36"/>
      <c r="C16" s="36"/>
      <c r="D16" s="36"/>
      <c r="E16" s="36"/>
      <c r="F16" s="16"/>
    </row>
    <row r="21" spans="17:17" x14ac:dyDescent="0.25">
      <c r="Q21" s="6"/>
    </row>
  </sheetData>
  <mergeCells count="35">
    <mergeCell ref="L14:O14"/>
    <mergeCell ref="L12:O12"/>
    <mergeCell ref="P12:Y12"/>
    <mergeCell ref="P14:Y14"/>
    <mergeCell ref="H9:I9"/>
    <mergeCell ref="J10:J11"/>
    <mergeCell ref="O10:O11"/>
    <mergeCell ref="Q10:Q11"/>
    <mergeCell ref="E9:F9"/>
    <mergeCell ref="E10:F11"/>
    <mergeCell ref="A9:A11"/>
    <mergeCell ref="B9:B11"/>
    <mergeCell ref="C9:C11"/>
    <mergeCell ref="D9:D11"/>
    <mergeCell ref="G9:G11"/>
    <mergeCell ref="I10:I11"/>
    <mergeCell ref="K10:K11"/>
    <mergeCell ref="L10:L11"/>
    <mergeCell ref="P10:P11"/>
    <mergeCell ref="A15:E15"/>
    <mergeCell ref="A16:E16"/>
    <mergeCell ref="M10:M11"/>
    <mergeCell ref="N10:N11"/>
    <mergeCell ref="A1:Y1"/>
    <mergeCell ref="A2:Y2"/>
    <mergeCell ref="X10:X11"/>
    <mergeCell ref="Y10:Y11"/>
    <mergeCell ref="R10:R11"/>
    <mergeCell ref="S10:S11"/>
    <mergeCell ref="T10:T11"/>
    <mergeCell ref="U10:U11"/>
    <mergeCell ref="V10:V11"/>
    <mergeCell ref="W10:W11"/>
    <mergeCell ref="K9:Y9"/>
    <mergeCell ref="H10:H11"/>
  </mergeCells>
  <pageMargins left="0.59055118110236204" right="0.59055118110236204" top="0.74803149606299202" bottom="0.74803149606299202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3"/>
  <sheetViews>
    <sheetView showGridLines="0" tabSelected="1" workbookViewId="0">
      <selection activeCell="B5" sqref="B5"/>
    </sheetView>
  </sheetViews>
  <sheetFormatPr defaultRowHeight="15" x14ac:dyDescent="0.25"/>
  <cols>
    <col min="1" max="1" width="25" bestFit="1" customWidth="1"/>
    <col min="2" max="4" width="11.140625" customWidth="1"/>
  </cols>
  <sheetData>
    <row r="2" spans="1:4" x14ac:dyDescent="0.25">
      <c r="A2" s="59" t="s">
        <v>5</v>
      </c>
      <c r="B2" s="17" t="s">
        <v>21</v>
      </c>
      <c r="C2" s="17" t="s">
        <v>22</v>
      </c>
      <c r="D2" s="17" t="s">
        <v>23</v>
      </c>
    </row>
    <row r="3" spans="1:4" x14ac:dyDescent="0.25">
      <c r="A3" s="60"/>
      <c r="B3" s="17" t="s">
        <v>26</v>
      </c>
      <c r="C3" s="17" t="s">
        <v>28</v>
      </c>
      <c r="D3" s="17" t="s">
        <v>37</v>
      </c>
    </row>
    <row r="4" spans="1:4" x14ac:dyDescent="0.25">
      <c r="A4" s="18" t="s">
        <v>29</v>
      </c>
      <c r="B4" s="19">
        <v>2350</v>
      </c>
      <c r="C4" s="19">
        <f>SUMIFS(Munka1!$E$12:$E$20,Munka1!$J$12:$J$20,C$3,Munka1!$G$12:$G$20,$A4)</f>
        <v>7000</v>
      </c>
      <c r="D4" s="19">
        <f>SUMIFS(Munka1!$E$12:$E$20,Munka1!$J$12:$J$20,D$3,Munka1!$G$12:$G$20,$A4)</f>
        <v>0</v>
      </c>
    </row>
    <row r="5" spans="1:4" x14ac:dyDescent="0.25">
      <c r="A5" s="18" t="s">
        <v>38</v>
      </c>
      <c r="B5" s="19">
        <f>SUMIFS(Munka1!$E$12:$E$20,Munka1!$J$12:$J$20,B$3,Munka1!$G$12:$G$20,$A5)</f>
        <v>0</v>
      </c>
      <c r="C5" s="19">
        <f>SUMIFS(Munka1!$E$12:$E$20,Munka1!$J$12:$J$20,C$3,Munka1!$G$12:$G$20,$A5)</f>
        <v>0</v>
      </c>
      <c r="D5" s="19">
        <f>SUMIFS(Munka1!$E$12:$E$20,Munka1!$J$12:$J$20,D$3,Munka1!$G$12:$G$20,$A5)</f>
        <v>0</v>
      </c>
    </row>
    <row r="6" spans="1:4" x14ac:dyDescent="0.25">
      <c r="A6" s="18" t="s">
        <v>39</v>
      </c>
      <c r="B6" s="19">
        <f>SUMIFS(Munka1!$E$12:$E$20,Munka1!$J$12:$J$20,B$3,Munka1!$G$12:$G$20,$A6)</f>
        <v>0</v>
      </c>
      <c r="C6" s="19">
        <f>SUMIFS(Munka1!$E$12:$E$20,Munka1!$J$12:$J$20,C$3,Munka1!$G$12:$G$20,$A6)</f>
        <v>0</v>
      </c>
      <c r="D6" s="19">
        <f>SUMIFS(Munka1!$E$12:$E$20,Munka1!$J$12:$J$20,D$3,Munka1!$G$12:$G$20,$A6)</f>
        <v>0</v>
      </c>
    </row>
    <row r="7" spans="1:4" x14ac:dyDescent="0.25">
      <c r="A7" s="20" t="s">
        <v>40</v>
      </c>
      <c r="B7" s="19">
        <f>SUMIFS(Munka1!$E$12:$E$20,Munka1!$J$12:$J$20,B$3,Munka1!$G$12:$G$20,$A7)</f>
        <v>0</v>
      </c>
      <c r="C7" s="19">
        <f>SUMIFS(Munka1!$E$12:$E$20,Munka1!$J$12:$J$20,C$3,Munka1!$G$12:$G$20,$A7)</f>
        <v>0</v>
      </c>
      <c r="D7" s="19">
        <f>SUMIFS(Munka1!$E$12:$E$20,Munka1!$J$12:$J$20,D$3,Munka1!$G$12:$G$20,$A7)</f>
        <v>0</v>
      </c>
    </row>
    <row r="8" spans="1:4" ht="15.75" thickBot="1" x14ac:dyDescent="0.3">
      <c r="A8" s="21" t="s">
        <v>41</v>
      </c>
      <c r="B8" s="22">
        <f>SUMIFS(Munka1!$E$12:$E$20,Munka1!$J$12:$J$20,B$3,Munka1!$G$12:$G$20,$A8)</f>
        <v>0</v>
      </c>
      <c r="C8" s="22">
        <f>SUMIFS(Munka1!$E$12:$E$20,Munka1!$J$12:$J$20,C$3,Munka1!$G$12:$G$20,$A8)</f>
        <v>0</v>
      </c>
      <c r="D8" s="22">
        <f>SUMIFS(Munka1!$E$12:$E$20,Munka1!$J$12:$J$20,D$3,Munka1!$G$12:$G$20,$A8)</f>
        <v>0</v>
      </c>
    </row>
    <row r="9" spans="1:4" ht="15.75" thickTop="1" x14ac:dyDescent="0.25">
      <c r="A9" s="23" t="s">
        <v>42</v>
      </c>
      <c r="B9" s="24">
        <f>SUM(B4:B8)</f>
        <v>2350</v>
      </c>
      <c r="C9" s="24">
        <f t="shared" ref="C9:D9" si="0">SUM(C4:C8)</f>
        <v>7000</v>
      </c>
      <c r="D9" s="24">
        <f t="shared" si="0"/>
        <v>0</v>
      </c>
    </row>
    <row r="10" spans="1:4" x14ac:dyDescent="0.25">
      <c r="A10" s="25" t="s">
        <v>43</v>
      </c>
      <c r="B10" s="61">
        <f>SUM(B9:D9)</f>
        <v>9350</v>
      </c>
      <c r="C10" s="62"/>
      <c r="D10" s="62"/>
    </row>
    <row r="12" spans="1:4" x14ac:dyDescent="0.25">
      <c r="A12" s="26" t="s">
        <v>44</v>
      </c>
      <c r="D12" s="27">
        <f>SUM(Munka1!F12:F20)</f>
        <v>9350</v>
      </c>
    </row>
    <row r="13" spans="1:4" x14ac:dyDescent="0.25">
      <c r="A13" t="s">
        <v>45</v>
      </c>
      <c r="D13" s="27">
        <f>+D12-B10</f>
        <v>0</v>
      </c>
    </row>
  </sheetData>
  <mergeCells count="2">
    <mergeCell ref="A2:A3"/>
    <mergeCell ref="B10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Munka1!Nyomtatási_terület</vt:lpstr>
    </vt:vector>
  </TitlesOfParts>
  <Company>MEH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Fenyvesi Nóra</dc:creator>
  <cp:lastModifiedBy>Csiszár Endre</cp:lastModifiedBy>
  <cp:lastPrinted>2015-07-21T08:18:06Z</cp:lastPrinted>
  <dcterms:created xsi:type="dcterms:W3CDTF">2014-07-29T15:02:32Z</dcterms:created>
  <dcterms:modified xsi:type="dcterms:W3CDTF">2017-08-17T09:33:58Z</dcterms:modified>
</cp:coreProperties>
</file>